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V:\002_検査係\＠岡田→久次米フォルダ\ＨＰ更新\ＨＰ更新（R6.2.14）【ウィークリースタンス実施要領】（更新）\"/>
    </mc:Choice>
  </mc:AlternateContent>
  <xr:revisionPtr revIDLastSave="0" documentId="13_ncr:1_{B0460B1B-C239-4CD8-BC82-42530FB27B27}" xr6:coauthVersionLast="47" xr6:coauthVersionMax="47" xr10:uidLastSave="{00000000-0000-0000-0000-000000000000}"/>
  <bookViews>
    <workbookView xWindow="3465" yWindow="3465" windowWidth="21600" windowHeight="11385" xr2:uid="{00000000-000D-0000-FFFF-FFFF00000000}"/>
  </bookViews>
  <sheets>
    <sheet name="WSﾁｪｯｸｼｰﾄ" sheetId="9" r:id="rId1"/>
    <sheet name="WSﾁｪｯｸｼｰﾄ (記載例) " sheetId="10" r:id="rId2"/>
    <sheet name="リスト" sheetId="2" r:id="rId3"/>
    <sheet name="集計" sheetId="8" r:id="rId4"/>
  </sheets>
  <definedNames>
    <definedName name="_xlnm.Print_Area" localSheetId="0">WSﾁｪｯｸｼｰﾄ!$A$1:$N$47</definedName>
    <definedName name="_xlnm.Print_Area" localSheetId="1">'WSﾁｪｯｸｼｰﾄ (記載例) '!$A$1:$N$47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0" i="10" l="1"/>
  <c r="Q30" i="10"/>
  <c r="P30" i="9"/>
  <c r="Q30" i="9"/>
  <c r="Q27" i="9"/>
  <c r="Q28" i="10" l="1"/>
  <c r="P28" i="10"/>
  <c r="Q28" i="9"/>
  <c r="W2" i="8" s="1"/>
  <c r="P28" i="9"/>
  <c r="V2" i="8" s="1"/>
  <c r="Q44" i="10" l="1"/>
  <c r="P44" i="10"/>
  <c r="Q43" i="10"/>
  <c r="P43" i="10"/>
  <c r="Q42" i="10"/>
  <c r="P42" i="10"/>
  <c r="Q41" i="10"/>
  <c r="P41" i="10"/>
  <c r="Q34" i="10"/>
  <c r="P34" i="10"/>
  <c r="Q33" i="10"/>
  <c r="P33" i="10"/>
  <c r="Q32" i="10"/>
  <c r="P32" i="10"/>
  <c r="Q29" i="10"/>
  <c r="P29" i="10"/>
  <c r="Q27" i="10"/>
  <c r="P27" i="10"/>
  <c r="Q26" i="10"/>
  <c r="P26" i="10"/>
  <c r="Q25" i="10"/>
  <c r="P25" i="10"/>
  <c r="Q24" i="10"/>
  <c r="P24" i="10"/>
  <c r="P34" i="9" l="1"/>
  <c r="P33" i="9"/>
  <c r="P32" i="9"/>
  <c r="P29" i="9"/>
  <c r="P27" i="9"/>
  <c r="P25" i="9"/>
  <c r="P26" i="9"/>
  <c r="P24" i="9"/>
  <c r="Q41" i="9"/>
  <c r="Q34" i="9"/>
  <c r="Q33" i="9"/>
  <c r="Q32" i="9"/>
  <c r="Q29" i="9"/>
  <c r="Q26" i="9"/>
  <c r="Q25" i="9"/>
  <c r="Q24" i="9"/>
  <c r="Q42" i="9"/>
  <c r="Q43" i="9"/>
  <c r="Q44" i="9"/>
  <c r="P44" i="9"/>
  <c r="P43" i="9"/>
  <c r="P42" i="9"/>
  <c r="P41" i="9"/>
  <c r="AH2" i="8" l="1"/>
  <c r="AI2" i="8"/>
  <c r="AJ2" i="8"/>
  <c r="AK2" i="8"/>
  <c r="AL2" i="8"/>
  <c r="AM2" i="8"/>
  <c r="AG2" i="8"/>
  <c r="AF2" i="8"/>
  <c r="P2" i="8"/>
  <c r="Q2" i="8"/>
  <c r="R2" i="8"/>
  <c r="S2" i="8"/>
  <c r="T2" i="8"/>
  <c r="U2" i="8"/>
  <c r="X2" i="8"/>
  <c r="Y2" i="8"/>
  <c r="Z2" i="8"/>
  <c r="AA2" i="8"/>
  <c r="AB2" i="8"/>
  <c r="AC2" i="8"/>
  <c r="AD2" i="8"/>
  <c r="AE2" i="8"/>
  <c r="O2" i="8"/>
  <c r="N2" i="8"/>
  <c r="M2" i="8"/>
  <c r="L2" i="8"/>
  <c r="K2" i="8"/>
  <c r="J2" i="8"/>
  <c r="I2" i="8"/>
  <c r="H2" i="8"/>
  <c r="G2" i="8"/>
  <c r="F2" i="8"/>
  <c r="E2" i="8"/>
  <c r="D2" i="8"/>
  <c r="C2" i="8"/>
  <c r="B2" i="8"/>
</calcChain>
</file>

<file path=xl/sharedStrings.xml><?xml version="1.0" encoding="utf-8"?>
<sst xmlns="http://schemas.openxmlformats.org/spreadsheetml/2006/main" count="158" uniqueCount="94">
  <si>
    <t>発注者</t>
    <rPh sb="0" eb="3">
      <t>ハッチュウシャ</t>
    </rPh>
    <phoneticPr fontId="1"/>
  </si>
  <si>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</si>
  <si>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</si>
  <si>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</si>
  <si>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毎月10日、15日、20日、25日</t>
    <rPh sb="0" eb="2">
      <t>マイツキ</t>
    </rPh>
    <rPh sb="4" eb="5">
      <t>ニチ</t>
    </rPh>
    <rPh sb="8" eb="9">
      <t>ニチ</t>
    </rPh>
    <rPh sb="12" eb="13">
      <t>ニチ</t>
    </rPh>
    <rPh sb="16" eb="17">
      <t>ニチ</t>
    </rPh>
    <phoneticPr fontId="1"/>
  </si>
  <si>
    <t>実施項目</t>
    <rPh sb="0" eb="2">
      <t>ジッシ</t>
    </rPh>
    <rPh sb="2" eb="4">
      <t>コウモク</t>
    </rPh>
    <phoneticPr fontId="1"/>
  </si>
  <si>
    <t>実施</t>
    <rPh sb="0" eb="2">
      <t>ジッシ</t>
    </rPh>
    <phoneticPr fontId="1"/>
  </si>
  <si>
    <t>ノー残業デー※１</t>
    <rPh sb="2" eb="4">
      <t>ザンギョウ</t>
    </rPh>
    <phoneticPr fontId="1"/>
  </si>
  <si>
    <t>※1　毎月の定時退社・退庁の曜日または日を記入すること</t>
    <rPh sb="3" eb="5">
      <t>マイツキ</t>
    </rPh>
    <phoneticPr fontId="1"/>
  </si>
  <si>
    <t>業務名</t>
    <rPh sb="0" eb="3">
      <t>ギョウムメイ</t>
    </rPh>
    <phoneticPr fontId="1"/>
  </si>
  <si>
    <t>事務所名</t>
    <rPh sb="0" eb="2">
      <t>ジム</t>
    </rPh>
    <rPh sb="2" eb="3">
      <t>ショ</t>
    </rPh>
    <rPh sb="3" eb="4">
      <t>メイ</t>
    </rPh>
    <phoneticPr fontId="3"/>
  </si>
  <si>
    <t>役職名</t>
    <rPh sb="0" eb="2">
      <t>ヤクショク</t>
    </rPh>
    <rPh sb="2" eb="3">
      <t>メイ</t>
    </rPh>
    <phoneticPr fontId="3"/>
  </si>
  <si>
    <t>参加者名</t>
    <rPh sb="0" eb="3">
      <t>サンカシャ</t>
    </rPh>
    <rPh sb="3" eb="4">
      <t>メイ</t>
    </rPh>
    <phoneticPr fontId="3"/>
  </si>
  <si>
    <t>会社名</t>
    <rPh sb="0" eb="2">
      <t>カイシャ</t>
    </rPh>
    <rPh sb="2" eb="3">
      <t>メイ</t>
    </rPh>
    <phoneticPr fontId="3"/>
  </si>
  <si>
    <t>(管理技術者)</t>
    <rPh sb="1" eb="3">
      <t>カンリ</t>
    </rPh>
    <rPh sb="3" eb="5">
      <t>ギジュツ</t>
    </rPh>
    <rPh sb="5" eb="6">
      <t>シャ</t>
    </rPh>
    <phoneticPr fontId="3"/>
  </si>
  <si>
    <t>参加者名</t>
    <rPh sb="0" eb="2">
      <t>サンカ</t>
    </rPh>
    <rPh sb="2" eb="3">
      <t>シャ</t>
    </rPh>
    <rPh sb="3" eb="4">
      <t>メイ</t>
    </rPh>
    <phoneticPr fontId="3"/>
  </si>
  <si>
    <t>実施日</t>
    <rPh sb="0" eb="2">
      <t>ジッシ</t>
    </rPh>
    <rPh sb="2" eb="3">
      <t>ヒ</t>
    </rPh>
    <phoneticPr fontId="3"/>
  </si>
  <si>
    <t>業務名</t>
    <rPh sb="0" eb="2">
      <t>ギョウム</t>
    </rPh>
    <rPh sb="2" eb="3">
      <t>メイ</t>
    </rPh>
    <phoneticPr fontId="3"/>
  </si>
  <si>
    <t>工期</t>
    <rPh sb="0" eb="2">
      <t>コウキ</t>
    </rPh>
    <phoneticPr fontId="3"/>
  </si>
  <si>
    <t>～</t>
  </si>
  <si>
    <t>設計書コード</t>
    <rPh sb="0" eb="2">
      <t>セッケイ</t>
    </rPh>
    <rPh sb="2" eb="3">
      <t>ショ</t>
    </rPh>
    <phoneticPr fontId="3"/>
  </si>
  <si>
    <t>発注者</t>
    <rPh sb="0" eb="3">
      <t>ハッチュウシャ</t>
    </rPh>
    <phoneticPr fontId="3"/>
  </si>
  <si>
    <t>受注者</t>
    <rPh sb="0" eb="2">
      <t>ジュチュウ</t>
    </rPh>
    <rPh sb="2" eb="3">
      <t>シャ</t>
    </rPh>
    <phoneticPr fontId="3"/>
  </si>
  <si>
    <t>ウィークリースタンス推進チェックシート（初回打合せ時）</t>
    <rPh sb="10" eb="12">
      <t>スイシン</t>
    </rPh>
    <rPh sb="20" eb="22">
      <t>ショカイ</t>
    </rPh>
    <rPh sb="22" eb="24">
      <t>ウチアワ</t>
    </rPh>
    <rPh sb="25" eb="26">
      <t>トキ</t>
    </rPh>
    <phoneticPr fontId="3"/>
  </si>
  <si>
    <t>（２）営業時間等</t>
    <rPh sb="3" eb="5">
      <t>エイギョウ</t>
    </rPh>
    <rPh sb="5" eb="7">
      <t>ジカン</t>
    </rPh>
    <rPh sb="7" eb="8">
      <t>トウ</t>
    </rPh>
    <phoneticPr fontId="1"/>
  </si>
  <si>
    <t>特記事項（日付け等の設定）</t>
    <rPh sb="0" eb="2">
      <t>トッキ</t>
    </rPh>
    <rPh sb="2" eb="4">
      <t>ジコウ</t>
    </rPh>
    <rPh sb="5" eb="7">
      <t>ヒヅ</t>
    </rPh>
    <rPh sb="8" eb="9">
      <t>トウ</t>
    </rPh>
    <rPh sb="10" eb="12">
      <t>セッテイ</t>
    </rPh>
    <phoneticPr fontId="1"/>
  </si>
  <si>
    <t>－</t>
    <phoneticPr fontId="1"/>
  </si>
  <si>
    <t>○○河川国道事務所</t>
    <phoneticPr fontId="1"/>
  </si>
  <si>
    <t>＊＊＊＊＊＊＊＊</t>
    <phoneticPr fontId="1"/>
  </si>
  <si>
    <t>総括調査員</t>
    <rPh sb="0" eb="2">
      <t>ソウカツ</t>
    </rPh>
    <phoneticPr fontId="1"/>
  </si>
  <si>
    <t>主任調査員</t>
    <phoneticPr fontId="1"/>
  </si>
  <si>
    <t>調査員</t>
    <rPh sb="0" eb="3">
      <t>チョウサイン</t>
    </rPh>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</si>
  <si>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</si>
  <si>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</si>
  <si>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</si>
  <si>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</si>
  <si>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phoneticPr fontId="1"/>
  </si>
  <si>
    <t>□</t>
  </si>
  <si>
    <t>□</t>
    <phoneticPr fontId="1"/>
  </si>
  <si>
    <t>（３）ウィークリースタンス取り組み実施内容　（■実施項目）</t>
    <rPh sb="13" eb="14">
      <t>ト</t>
    </rPh>
    <rPh sb="15" eb="16">
      <t>ク</t>
    </rPh>
    <rPh sb="17" eb="19">
      <t>ジッシ</t>
    </rPh>
    <rPh sb="19" eb="21">
      <t>ナイヨウ</t>
    </rPh>
    <rPh sb="24" eb="26">
      <t>ジッシ</t>
    </rPh>
    <rPh sb="26" eb="28">
      <t>コウモク</t>
    </rPh>
    <phoneticPr fontId="1"/>
  </si>
  <si>
    <t>（１）協議参加者</t>
    <rPh sb="3" eb="5">
      <t>キョウギ</t>
    </rPh>
    <rPh sb="5" eb="7">
      <t>サンカ</t>
    </rPh>
    <rPh sb="7" eb="8">
      <t>シャ</t>
    </rPh>
    <phoneticPr fontId="3"/>
  </si>
  <si>
    <t>毎週水、金曜日、毎月16日</t>
    <rPh sb="0" eb="2">
      <t>マイシュウ</t>
    </rPh>
    <rPh sb="2" eb="3">
      <t>ミズ</t>
    </rPh>
    <rPh sb="4" eb="7">
      <t>キンヨウビ</t>
    </rPh>
    <rPh sb="8" eb="10">
      <t>マイツキ</t>
    </rPh>
    <rPh sb="12" eb="13">
      <t>ニチ</t>
    </rPh>
    <phoneticPr fontId="1"/>
  </si>
  <si>
    <t>（１）は電子納品事前協議ﾁｪｯｸｼｰﾄと同じ体裁としているためコピーペーストが能。</t>
    <rPh sb="4" eb="6">
      <t>デンシ</t>
    </rPh>
    <rPh sb="6" eb="8">
      <t>ノウヒン</t>
    </rPh>
    <rPh sb="8" eb="10">
      <t>ジゼン</t>
    </rPh>
    <rPh sb="10" eb="12">
      <t>キョウギ</t>
    </rPh>
    <rPh sb="20" eb="21">
      <t>オナ</t>
    </rPh>
    <rPh sb="22" eb="24">
      <t>テイサイ</t>
    </rPh>
    <rPh sb="39" eb="40">
      <t>ノウ</t>
    </rPh>
    <phoneticPr fontId="1"/>
  </si>
  <si>
    <t>※　受注者の希望する実施項目は「□」とし、
　　初回打合せを踏まえ実施する項目を「■」とする。</t>
    <rPh sb="2" eb="5">
      <t>ジュチュウシャ</t>
    </rPh>
    <rPh sb="6" eb="8">
      <t>キボウ</t>
    </rPh>
    <rPh sb="10" eb="12">
      <t>ジッシ</t>
    </rPh>
    <rPh sb="12" eb="14">
      <t>コウモク</t>
    </rPh>
    <rPh sb="24" eb="26">
      <t>ショカイ</t>
    </rPh>
    <rPh sb="26" eb="28">
      <t>ウチアワ</t>
    </rPh>
    <rPh sb="30" eb="31">
      <t>フ</t>
    </rPh>
    <rPh sb="33" eb="35">
      <t>ジッシ</t>
    </rPh>
    <rPh sb="37" eb="39">
      <t>コウモク</t>
    </rPh>
    <phoneticPr fontId="1"/>
  </si>
  <si>
    <t>工期（始）</t>
    <rPh sb="0" eb="2">
      <t>コウキ</t>
    </rPh>
    <rPh sb="3" eb="4">
      <t>ハジメ</t>
    </rPh>
    <phoneticPr fontId="1"/>
  </si>
  <si>
    <t>工期（終）</t>
    <rPh sb="0" eb="2">
      <t>コウキ</t>
    </rPh>
    <rPh sb="3" eb="4">
      <t>オワリ</t>
    </rPh>
    <phoneticPr fontId="1"/>
  </si>
  <si>
    <t>設計書ｺｰﾄﾞ</t>
    <rPh sb="0" eb="3">
      <t>セッケイショ</t>
    </rPh>
    <phoneticPr fontId="1"/>
  </si>
  <si>
    <t>発：営業（始）</t>
    <rPh sb="0" eb="1">
      <t>ハツ</t>
    </rPh>
    <rPh sb="2" eb="4">
      <t>エイギョウ</t>
    </rPh>
    <rPh sb="5" eb="6">
      <t>ハジ</t>
    </rPh>
    <phoneticPr fontId="1"/>
  </si>
  <si>
    <t>発：営業（終）</t>
    <rPh sb="0" eb="1">
      <t>ハツ</t>
    </rPh>
    <rPh sb="2" eb="4">
      <t>エイギョウ</t>
    </rPh>
    <rPh sb="5" eb="6">
      <t>オ</t>
    </rPh>
    <phoneticPr fontId="1"/>
  </si>
  <si>
    <t>受：営業（始）</t>
    <rPh sb="2" eb="4">
      <t>エイギョウ</t>
    </rPh>
    <rPh sb="5" eb="6">
      <t>ハジ</t>
    </rPh>
    <phoneticPr fontId="1"/>
  </si>
  <si>
    <t>受：営業（終）</t>
    <rPh sb="2" eb="4">
      <t>エイギョウ</t>
    </rPh>
    <rPh sb="5" eb="6">
      <t>オ</t>
    </rPh>
    <phoneticPr fontId="1"/>
  </si>
  <si>
    <t>発：ノー残業</t>
    <rPh sb="0" eb="1">
      <t>ハツ</t>
    </rPh>
    <rPh sb="4" eb="6">
      <t>ザンギョウ</t>
    </rPh>
    <phoneticPr fontId="1"/>
  </si>
  <si>
    <t>受：ノー残業</t>
    <rPh sb="0" eb="1">
      <t>ジュ</t>
    </rPh>
    <rPh sb="4" eb="6">
      <t>ザンギョウ</t>
    </rPh>
    <phoneticPr fontId="1"/>
  </si>
  <si>
    <t>(1)</t>
    <phoneticPr fontId="1"/>
  </si>
  <si>
    <t>(2)</t>
  </si>
  <si>
    <t>(3)</t>
  </si>
  <si>
    <t>(4)</t>
  </si>
  <si>
    <t>(5)</t>
  </si>
  <si>
    <t>緊急時-1</t>
    <rPh sb="0" eb="3">
      <t>キンキュウジ</t>
    </rPh>
    <phoneticPr fontId="1"/>
  </si>
  <si>
    <t>緊急時-2</t>
    <rPh sb="0" eb="3">
      <t>キンキュウジ</t>
    </rPh>
    <phoneticPr fontId="1"/>
  </si>
  <si>
    <t>その他-1</t>
    <rPh sb="2" eb="3">
      <t>タ</t>
    </rPh>
    <phoneticPr fontId="1"/>
  </si>
  <si>
    <t>その他-2</t>
    <rPh sb="2" eb="3">
      <t>タ</t>
    </rPh>
    <phoneticPr fontId="1"/>
  </si>
  <si>
    <t>※　業務の内容や特性を踏まえ、緊急的な対応、第三者等の要求に伴う対応及び
　　休日又は夜間作業等により、設定した取り組みが実施出来ない場合の対処方
　　法（依頼や期限に関する特例、代休、振替休日の措置等）について双方で確
　　認し設定</t>
    <phoneticPr fontId="1"/>
  </si>
  <si>
    <t>権利者等との調整の結果、休日の作業となる場合は休日明け日（●曜日）を振替日（休日）とする。</t>
    <rPh sb="38" eb="40">
      <t>キュウジツ</t>
    </rPh>
    <phoneticPr fontId="1"/>
  </si>
  <si>
    <t>月曜日等（第三者の要求対応を除く）</t>
    <rPh sb="0" eb="2">
      <t>ゲツヨウビ</t>
    </rPh>
    <rPh sb="2" eb="3">
      <t>トウ</t>
    </rPh>
    <rPh sb="11" eb="13">
      <t>タイオウ</t>
    </rPh>
    <rPh sb="14" eb="15">
      <t>ノゾ</t>
    </rPh>
    <phoneticPr fontId="1"/>
  </si>
  <si>
    <t>毎週水曜日（第三者の要求対応を除く）</t>
    <rPh sb="0" eb="1">
      <t>マイシュウ</t>
    </rPh>
    <rPh sb="1" eb="4">
      <t>スイヨウビ</t>
    </rPh>
    <phoneticPr fontId="1"/>
  </si>
  <si>
    <t>金曜日等（第三者の要求対応を除く）</t>
    <rPh sb="0" eb="2">
      <t>キンヨウビ</t>
    </rPh>
    <rPh sb="3" eb="4">
      <t>トウ</t>
    </rPh>
    <phoneticPr fontId="1"/>
  </si>
  <si>
    <t>ノー残業デーは権利者等の第三者の要求によるものを除き勤務時間外の業務対応を求めない。</t>
  </si>
  <si>
    <t>緊急時等の対処方法</t>
    <rPh sb="0" eb="3">
      <t>キンキュウジ</t>
    </rPh>
    <rPh sb="3" eb="4">
      <t>トウ</t>
    </rPh>
    <rPh sb="5" eb="7">
      <t>タイショ</t>
    </rPh>
    <rPh sb="7" eb="9">
      <t>ホウホウ</t>
    </rPh>
    <phoneticPr fontId="3"/>
  </si>
  <si>
    <t>（４）緊急時等の対処方法</t>
    <rPh sb="3" eb="6">
      <t>キンキュウジ</t>
    </rPh>
    <rPh sb="6" eb="7">
      <t>トウ</t>
    </rPh>
    <rPh sb="8" eb="10">
      <t>タイショ</t>
    </rPh>
    <rPh sb="10" eb="12">
      <t>ホウホウ</t>
    </rPh>
    <phoneticPr fontId="1"/>
  </si>
  <si>
    <t>（１）は電子納品事前協議ﾁｪｯｸｼｰﾄと同じ体裁としているためコピーペーストが可能。</t>
    <rPh sb="4" eb="6">
      <t>デンシ</t>
    </rPh>
    <rPh sb="6" eb="8">
      <t>ノウヒン</t>
    </rPh>
    <rPh sb="8" eb="10">
      <t>ジゼン</t>
    </rPh>
    <rPh sb="10" eb="12">
      <t>キョウギ</t>
    </rPh>
    <rPh sb="20" eb="21">
      <t>オナ</t>
    </rPh>
    <rPh sb="22" eb="24">
      <t>テイサイ</t>
    </rPh>
    <rPh sb="39" eb="40">
      <t>カ</t>
    </rPh>
    <rPh sb="40" eb="41">
      <t>ノウ</t>
    </rPh>
    <phoneticPr fontId="1"/>
  </si>
  <si>
    <t>（１）月曜日（休日明け）を依頼の期限日としない</t>
    <phoneticPr fontId="1"/>
  </si>
  <si>
    <t>（２）ノー残業デーは勤務時間外の依頼はしない</t>
    <phoneticPr fontId="1"/>
  </si>
  <si>
    <t>（３）金曜日（休日前）に依頼しない</t>
    <phoneticPr fontId="1"/>
  </si>
  <si>
    <t>（４）打合せの開始時に終了時刻を定め、原則
　　　その時刻内に完了する</t>
    <phoneticPr fontId="1"/>
  </si>
  <si>
    <t>※　受注者の希望する実施項目は「□」とし、
　　初回打合せを踏まえ実施する項目を「■」とする</t>
    <rPh sb="2" eb="5">
      <t>ジュチュウシャ</t>
    </rPh>
    <rPh sb="6" eb="8">
      <t>キボウ</t>
    </rPh>
    <rPh sb="10" eb="12">
      <t>ジッシ</t>
    </rPh>
    <rPh sb="12" eb="14">
      <t>コウモク</t>
    </rPh>
    <rPh sb="24" eb="26">
      <t>ショカイ</t>
    </rPh>
    <rPh sb="26" eb="28">
      <t>ウチアワ</t>
    </rPh>
    <rPh sb="30" eb="31">
      <t>フ</t>
    </rPh>
    <rPh sb="33" eb="35">
      <t>ジッシ</t>
    </rPh>
    <rPh sb="37" eb="39">
      <t>コウモク</t>
    </rPh>
    <phoneticPr fontId="1"/>
  </si>
  <si>
    <t>（６）作業内容に見合った作業期間を確保する。</t>
    <phoneticPr fontId="1"/>
  </si>
  <si>
    <t>(6)</t>
    <phoneticPr fontId="1"/>
  </si>
  <si>
    <t>(7)-1</t>
    <phoneticPr fontId="1"/>
  </si>
  <si>
    <t>(7)-2</t>
    <phoneticPr fontId="1"/>
  </si>
  <si>
    <t>(7)-3</t>
    <phoneticPr fontId="1"/>
  </si>
  <si>
    <t>１６時以降開始する打合せを行わない。</t>
    <rPh sb="1" eb="2">
      <t>ジ</t>
    </rPh>
    <rPh sb="2" eb="4">
      <t>イコウ</t>
    </rPh>
    <rPh sb="5" eb="7">
      <t>カイシ</t>
    </rPh>
    <rPh sb="9" eb="11">
      <t>ウチアワ</t>
    </rPh>
    <rPh sb="12" eb="13">
      <t>オコナ</t>
    </rPh>
    <phoneticPr fontId="1"/>
  </si>
  <si>
    <t>ノー残業デーは定時の帰宅に心がける</t>
    <phoneticPr fontId="1"/>
  </si>
  <si>
    <t>●●詳細設計業務</t>
    <phoneticPr fontId="1"/>
  </si>
  <si>
    <t>（４）打合せの開始時に終了時刻を定め、原則
　　　その時刻内に完了する</t>
    <phoneticPr fontId="1"/>
  </si>
  <si>
    <t>※2　(1)～(6)以外で取り組む内容がある場合に記入すること</t>
    <rPh sb="10" eb="12">
      <t>イガイ</t>
    </rPh>
    <rPh sb="13" eb="14">
      <t>ト</t>
    </rPh>
    <rPh sb="15" eb="16">
      <t>ク</t>
    </rPh>
    <rPh sb="17" eb="19">
      <t>ナイヨウ</t>
    </rPh>
    <rPh sb="22" eb="24">
      <t>バアイ</t>
    </rPh>
    <rPh sb="25" eb="27">
      <t>キニュウ</t>
    </rPh>
    <phoneticPr fontId="1"/>
  </si>
  <si>
    <t>※2　(1)～(6)以外で取り組む内容がある場合に記入する</t>
    <rPh sb="10" eb="12">
      <t>イガイ</t>
    </rPh>
    <rPh sb="13" eb="14">
      <t>ト</t>
    </rPh>
    <rPh sb="15" eb="16">
      <t>ク</t>
    </rPh>
    <rPh sb="17" eb="19">
      <t>ナイヨウ</t>
    </rPh>
    <rPh sb="22" eb="24">
      <t>バアイ</t>
    </rPh>
    <rPh sb="25" eb="27">
      <t>キニュウ</t>
    </rPh>
    <phoneticPr fontId="1"/>
  </si>
  <si>
    <t>（５）１６時以降は、打合せ開始時間に設定しない</t>
    <phoneticPr fontId="1"/>
  </si>
  <si>
    <t>（５）１６時以降は、打合せ開始時間に設定しない</t>
    <phoneticPr fontId="1"/>
  </si>
  <si>
    <t>（８）その他の項目※2</t>
    <rPh sb="7" eb="9">
      <t>コウモク</t>
    </rPh>
    <phoneticPr fontId="1"/>
  </si>
  <si>
    <t>（７）業務時間外に応答が必要な連絡を行わない。</t>
    <rPh sb="3" eb="5">
      <t>ギョウム</t>
    </rPh>
    <rPh sb="5" eb="8">
      <t>ジカンガイ</t>
    </rPh>
    <rPh sb="9" eb="11">
      <t>オウトウ</t>
    </rPh>
    <rPh sb="12" eb="14">
      <t>ヒツヨウ</t>
    </rPh>
    <rPh sb="15" eb="17">
      <t>レンラク</t>
    </rPh>
    <rPh sb="18" eb="19">
      <t>オコナ</t>
    </rPh>
    <phoneticPr fontId="1"/>
  </si>
  <si>
    <t>別紙－１（業務）</t>
    <rPh sb="0" eb="2">
      <t>ベッシ</t>
    </rPh>
    <rPh sb="5" eb="7">
      <t>ギョウム</t>
    </rPh>
    <phoneticPr fontId="1"/>
  </si>
  <si>
    <t>打合せはＷＥＢ会議を活用するなど、効率的な実施に努める</t>
    <rPh sb="24" eb="25">
      <t>ツト</t>
    </rPh>
    <phoneticPr fontId="1"/>
  </si>
  <si>
    <t>【記載例】</t>
    <rPh sb="1" eb="4">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</si>
</sst>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411]ggge&quot;年&quot;m&quot;月&quot;d&quot;日&quot;;@"/>
  </numFmts>
  <fonts count="23">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1"/>
      <color theme="0"/>
      <name val="ＭＳゴシック"/>
      <family val="3"/>
      <charset val="128"/>
    </font>
    <font>
      <sz val="12"/>
      <color theme="1"/>
      <name val="ＭＳゴシック"/>
      <family val="3"/>
      <charset val="128"/>
    </font>
    <font>
      <sz val="12"/>
      <color rgb="FFFF0000"/>
      <name val="ＭＳゴシック"/>
      <family val="3"/>
      <charset val="128"/>
    </font>
    <font>
      <sz val="10"/>
      <color theme="1"/>
      <name val="ＭＳ Ｐゴシック"/>
      <family val="3"/>
      <charset val="128"/>
      <scheme val="major"/>
    </font>
    <font>
      <sz val="11"/>
      <color rgb="FFFF0000"/>
      <name val="ＭＳ Ｐゴシック"/>
      <family val="3"/>
      <charset val="128"/>
      <scheme val="major"/>
    </font>
    <font>
      <sz val="11"/>
      <color theme="1"/>
      <name val="ＭＳ Ｐゴシック"/>
      <family val="3"/>
      <charset val="128"/>
      <scheme val="major"/>
    </font>
    <font>
      <sz val="10"/>
      <color rgb="FFFF0000"/>
      <name val="ＭＳ Ｐゴシック"/>
      <family val="3"/>
      <charset val="128"/>
      <scheme val="major"/>
    </font>
    <font>
      <sz val="10"/>
      <name val="ＭＳ Ｐゴシック"/>
      <family val="3"/>
      <charset val="128"/>
      <scheme val="major"/>
    </font>
    <font>
      <sz val="11"/>
      <name val="ＭＳ Ｐゴシック"/>
      <family val="3"/>
      <charset val="128"/>
      <scheme val="major"/>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000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54">
    <xf numFmtId="0" fontId="0" fillId="0" borderId="0" xfId="0">
      <alignment vertical="center"/>
    </xf>
    <xf numFmtId="0" fontId="0" fillId="0" borderId="3" xfId="0" applyBorder="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shrinkToFit="1"/>
    </xf>
    <xf numFmtId="0" fontId="2" fillId="2" borderId="14" xfId="0" applyFont="1" applyFill="1" applyBorder="1" applyAlignment="1">
      <alignment vertical="center" shrinkToFit="1"/>
    </xf>
    <xf numFmtId="0" fontId="2" fillId="0" borderId="10" xfId="0" applyFont="1" applyBorder="1" applyAlignment="1">
      <alignment horizontal="centerContinuous"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1" xfId="0" applyFont="1" applyFill="1" applyBorder="1" applyAlignment="1">
      <alignment vertical="center" shrinkToFit="1"/>
    </xf>
    <xf numFmtId="0" fontId="2" fillId="2" borderId="6" xfId="0" applyFont="1" applyFill="1" applyBorder="1" applyAlignment="1">
      <alignment vertical="center" shrinkToFit="1"/>
    </xf>
    <xf numFmtId="0" fontId="2" fillId="0" borderId="22" xfId="0" applyFont="1" applyBorder="1" applyAlignment="1">
      <alignment vertical="center" shrinkToFit="1"/>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0" fillId="0" borderId="4" xfId="0" applyBorder="1">
      <alignment vertical="center"/>
    </xf>
    <xf numFmtId="0" fontId="0" fillId="0" borderId="5" xfId="0" applyBorder="1">
      <alignment vertical="center"/>
    </xf>
    <xf numFmtId="57" fontId="0" fillId="0" borderId="3" xfId="0" applyNumberFormat="1" applyBorder="1">
      <alignment vertical="center"/>
    </xf>
    <xf numFmtId="176" fontId="0" fillId="0" borderId="3" xfId="0" applyNumberFormat="1" applyBorder="1">
      <alignment vertical="center"/>
    </xf>
    <xf numFmtId="0" fontId="0" fillId="0" borderId="4" xfId="0" quotePrefix="1" applyBorder="1">
      <alignment vertical="center"/>
    </xf>
    <xf numFmtId="0" fontId="0" fillId="0" borderId="2" xfId="0" applyBorder="1">
      <alignment vertical="center"/>
    </xf>
    <xf numFmtId="0" fontId="2" fillId="2" borderId="16" xfId="0" applyFont="1" applyFill="1" applyBorder="1" applyAlignment="1">
      <alignment vertical="center" shrinkToFit="1"/>
    </xf>
    <xf numFmtId="0" fontId="5" fillId="0" borderId="0" xfId="0" applyFont="1">
      <alignment vertical="center"/>
    </xf>
    <xf numFmtId="0" fontId="2" fillId="0" borderId="17" xfId="0" applyFont="1" applyBorder="1" applyAlignment="1">
      <alignment vertical="center" shrinkToFit="1"/>
    </xf>
    <xf numFmtId="0" fontId="11" fillId="0" borderId="0" xfId="0" applyFont="1">
      <alignment vertical="center"/>
    </xf>
    <xf numFmtId="0" fontId="11" fillId="0" borderId="3" xfId="0" applyFont="1" applyBorder="1">
      <alignment vertical="center"/>
    </xf>
    <xf numFmtId="0" fontId="11" fillId="0" borderId="0" xfId="0" applyFont="1">
      <alignment vertical="center"/>
    </xf>
    <xf numFmtId="0" fontId="15" fillId="0" borderId="0" xfId="0" applyFont="1">
      <alignment vertical="center"/>
    </xf>
    <xf numFmtId="0" fontId="6" fillId="0" borderId="0" xfId="0" applyFont="1" applyFill="1">
      <alignment vertical="center"/>
    </xf>
    <xf numFmtId="0" fontId="6" fillId="0" borderId="0" xfId="0" applyFont="1">
      <alignment vertical="center"/>
    </xf>
    <xf numFmtId="0" fontId="15" fillId="0" borderId="0" xfId="0" applyFont="1" applyFill="1">
      <alignment vertical="center"/>
    </xf>
    <xf numFmtId="0" fontId="15"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2" fillId="2" borderId="16" xfId="0" applyFont="1" applyFill="1" applyBorder="1" applyAlignment="1">
      <alignment vertical="center" shrinkToFit="1"/>
    </xf>
    <xf numFmtId="0" fontId="5" fillId="0" borderId="0" xfId="0" applyFont="1">
      <alignment vertical="center"/>
    </xf>
    <xf numFmtId="0" fontId="6" fillId="0" borderId="0" xfId="0" applyFont="1">
      <alignment vertical="center"/>
    </xf>
    <xf numFmtId="0" fontId="18" fillId="0" borderId="16" xfId="0" quotePrefix="1" applyFont="1" applyBorder="1" applyAlignment="1">
      <alignment vertical="center" shrinkToFit="1"/>
    </xf>
    <xf numFmtId="0" fontId="18" fillId="0" borderId="10" xfId="0" quotePrefix="1" applyFont="1" applyBorder="1" applyAlignment="1">
      <alignment vertical="center" shrinkToFit="1"/>
    </xf>
    <xf numFmtId="0" fontId="18" fillId="0" borderId="13" xfId="0" quotePrefix="1" applyFont="1" applyBorder="1" applyAlignment="1">
      <alignment vertical="center" shrinkToFit="1"/>
    </xf>
    <xf numFmtId="0" fontId="18" fillId="0" borderId="16" xfId="0" quotePrefix="1" applyFont="1" applyBorder="1" applyAlignment="1">
      <alignment vertical="center" shrinkToFit="1"/>
    </xf>
    <xf numFmtId="0" fontId="18" fillId="0" borderId="10" xfId="0" quotePrefix="1" applyFont="1" applyBorder="1" applyAlignment="1">
      <alignment vertical="center" shrinkToFit="1"/>
    </xf>
    <xf numFmtId="0" fontId="18" fillId="0" borderId="16" xfId="0" quotePrefix="1" applyFont="1" applyBorder="1" applyAlignment="1">
      <alignment vertical="center" shrinkToFit="1"/>
    </xf>
    <xf numFmtId="0" fontId="18" fillId="0" borderId="10" xfId="0" quotePrefix="1" applyFont="1" applyBorder="1" applyAlignment="1">
      <alignment vertical="center" shrinkToFit="1"/>
    </xf>
    <xf numFmtId="0" fontId="20" fillId="3" borderId="10" xfId="0" quotePrefix="1" applyFont="1" applyFill="1" applyBorder="1" applyAlignment="1">
      <alignment vertical="center" shrinkToFit="1"/>
    </xf>
    <xf numFmtId="0" fontId="21" fillId="3" borderId="16" xfId="0" quotePrefix="1" applyFont="1" applyFill="1" applyBorder="1" applyAlignment="1">
      <alignment vertical="center"/>
    </xf>
    <xf numFmtId="0" fontId="6" fillId="0" borderId="32"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14" fillId="4" borderId="0" xfId="0" applyFont="1" applyFill="1" applyAlignment="1">
      <alignment vertical="center" wrapText="1"/>
    </xf>
    <xf numFmtId="177" fontId="7" fillId="0" borderId="17" xfId="0" applyNumberFormat="1" applyFont="1" applyBorder="1" applyAlignment="1">
      <alignment horizontal="right" vertical="center" shrinkToFit="1"/>
    </xf>
    <xf numFmtId="177" fontId="7" fillId="0" borderId="10" xfId="0" applyNumberFormat="1" applyFont="1" applyBorder="1" applyAlignment="1">
      <alignment horizontal="right" vertical="center" shrinkToFit="1"/>
    </xf>
    <xf numFmtId="177" fontId="7" fillId="0" borderId="10" xfId="0" applyNumberFormat="1" applyFont="1" applyBorder="1" applyAlignment="1">
      <alignment horizontal="left" vertical="center" shrinkToFit="1"/>
    </xf>
    <xf numFmtId="177" fontId="7" fillId="0" borderId="13" xfId="0" applyNumberFormat="1" applyFont="1" applyBorder="1" applyAlignment="1">
      <alignment horizontal="left" vertical="center" shrinkToFit="1"/>
    </xf>
    <xf numFmtId="0" fontId="2" fillId="2" borderId="16" xfId="0" applyFont="1" applyFill="1" applyBorder="1" applyAlignment="1">
      <alignment vertical="center" shrinkToFit="1"/>
    </xf>
    <xf numFmtId="0" fontId="11" fillId="0" borderId="18" xfId="0" applyFont="1" applyBorder="1" applyAlignment="1">
      <alignment vertical="center" shrinkToFit="1"/>
    </xf>
    <xf numFmtId="0" fontId="8" fillId="0" borderId="17" xfId="0" applyFont="1" applyBorder="1" applyAlignment="1">
      <alignment vertical="center" shrinkToFit="1"/>
    </xf>
    <xf numFmtId="0" fontId="8" fillId="0" borderId="10" xfId="0" applyFont="1" applyBorder="1" applyAlignment="1">
      <alignment vertical="center" shrinkToFit="1"/>
    </xf>
    <xf numFmtId="0" fontId="8" fillId="0" borderId="13" xfId="0" applyFont="1" applyBorder="1" applyAlignment="1">
      <alignment vertical="center" shrinkToFit="1"/>
    </xf>
    <xf numFmtId="0" fontId="7" fillId="0" borderId="17" xfId="0" applyFont="1" applyFill="1" applyBorder="1" applyAlignment="1">
      <alignment vertical="center" shrinkToFit="1"/>
    </xf>
    <xf numFmtId="0" fontId="7" fillId="0" borderId="10" xfId="0" applyFont="1" applyFill="1" applyBorder="1" applyAlignment="1">
      <alignment vertical="center" shrinkToFit="1"/>
    </xf>
    <xf numFmtId="0" fontId="7" fillId="0" borderId="13" xfId="0" applyFont="1" applyFill="1" applyBorder="1" applyAlignment="1">
      <alignment vertical="center" shrinkToFit="1"/>
    </xf>
    <xf numFmtId="0" fontId="7" fillId="0" borderId="17" xfId="0" applyFont="1" applyBorder="1" applyAlignment="1">
      <alignment vertical="center" shrinkToFit="1"/>
    </xf>
    <xf numFmtId="0" fontId="7" fillId="0" borderId="10" xfId="0" applyFont="1" applyBorder="1" applyAlignment="1">
      <alignment vertical="center" shrinkToFit="1"/>
    </xf>
    <xf numFmtId="0" fontId="7" fillId="0" borderId="18" xfId="0" applyFont="1" applyBorder="1" applyAlignment="1">
      <alignment vertical="center" shrinkToFit="1"/>
    </xf>
    <xf numFmtId="0" fontId="7" fillId="0" borderId="13" xfId="0" applyFont="1" applyBorder="1" applyAlignment="1">
      <alignmen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8" fillId="0" borderId="1" xfId="0" applyNumberFormat="1" applyFont="1" applyBorder="1" applyAlignment="1">
      <alignment vertical="center" shrinkToFit="1"/>
    </xf>
    <xf numFmtId="0" fontId="7" fillId="0" borderId="15" xfId="0" applyFont="1" applyBorder="1" applyAlignment="1">
      <alignment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26" xfId="0" applyFont="1" applyBorder="1" applyAlignment="1">
      <alignment vertical="center" shrinkToFit="1"/>
    </xf>
    <xf numFmtId="0" fontId="7" fillId="0" borderId="25" xfId="0" applyFont="1" applyBorder="1" applyAlignment="1">
      <alignment vertical="center" shrinkToFit="1"/>
    </xf>
    <xf numFmtId="0" fontId="12" fillId="0" borderId="0" xfId="0" applyFont="1" applyAlignment="1">
      <alignment vertical="center"/>
    </xf>
    <xf numFmtId="0" fontId="6" fillId="2" borderId="14" xfId="0" applyFont="1" applyFill="1" applyBorder="1" applyAlignment="1">
      <alignment horizontal="left" vertical="top" shrinkToFit="1"/>
    </xf>
    <xf numFmtId="0" fontId="6" fillId="2" borderId="8" xfId="0" applyFont="1" applyFill="1" applyBorder="1" applyAlignment="1">
      <alignment horizontal="left" vertical="top" shrinkToFit="1"/>
    </xf>
    <xf numFmtId="0" fontId="6" fillId="2" borderId="9" xfId="0" applyFont="1" applyFill="1" applyBorder="1" applyAlignment="1">
      <alignment horizontal="left" vertical="top" shrinkToFit="1"/>
    </xf>
    <xf numFmtId="0" fontId="6" fillId="2" borderId="16" xfId="0" applyFont="1" applyFill="1" applyBorder="1" applyAlignment="1">
      <alignment horizontal="left" vertical="top" shrinkToFit="1"/>
    </xf>
    <xf numFmtId="0" fontId="6" fillId="2" borderId="10" xfId="0" applyFont="1" applyFill="1" applyBorder="1" applyAlignment="1">
      <alignment horizontal="left" vertical="top" shrinkToFit="1"/>
    </xf>
    <xf numFmtId="0" fontId="6" fillId="2" borderId="18" xfId="0" applyFont="1" applyFill="1" applyBorder="1" applyAlignment="1">
      <alignment horizontal="left" vertical="top" shrinkToFit="1"/>
    </xf>
    <xf numFmtId="176" fontId="7" fillId="0" borderId="17" xfId="0" applyNumberFormat="1" applyFont="1" applyBorder="1" applyAlignment="1">
      <alignment vertical="top" shrinkToFit="1"/>
    </xf>
    <xf numFmtId="176" fontId="7" fillId="0" borderId="10" xfId="0" applyNumberFormat="1" applyFont="1" applyBorder="1" applyAlignment="1">
      <alignment vertical="top" shrinkToFit="1"/>
    </xf>
    <xf numFmtId="176" fontId="7" fillId="0" borderId="13" xfId="0" applyNumberFormat="1" applyFont="1" applyBorder="1" applyAlignment="1">
      <alignment vertical="top" shrinkToFit="1"/>
    </xf>
    <xf numFmtId="176" fontId="7" fillId="0" borderId="17" xfId="0" applyNumberFormat="1" applyFont="1" applyBorder="1" applyAlignment="1">
      <alignment horizontal="right" vertical="top" shrinkToFit="1"/>
    </xf>
    <xf numFmtId="176" fontId="7" fillId="0" borderId="10" xfId="0" applyNumberFormat="1" applyFont="1" applyBorder="1" applyAlignment="1">
      <alignment horizontal="right" vertical="top" shrinkToFit="1"/>
    </xf>
    <xf numFmtId="176" fontId="7" fillId="0" borderId="13" xfId="0" applyNumberFormat="1" applyFont="1" applyBorder="1" applyAlignment="1">
      <alignment horizontal="right" vertical="top" shrinkToFit="1"/>
    </xf>
    <xf numFmtId="0" fontId="17" fillId="3" borderId="16" xfId="0" quotePrefix="1" applyFont="1" applyFill="1" applyBorder="1" applyAlignment="1">
      <alignment vertical="center" shrinkToFit="1"/>
    </xf>
    <xf numFmtId="0" fontId="17" fillId="3" borderId="10" xfId="0" quotePrefix="1" applyFont="1" applyFill="1" applyBorder="1" applyAlignment="1">
      <alignment vertical="center" shrinkToFit="1"/>
    </xf>
    <xf numFmtId="0" fontId="17" fillId="3" borderId="13" xfId="0" quotePrefix="1" applyFont="1" applyFill="1" applyBorder="1" applyAlignment="1">
      <alignment vertical="center" shrinkToFit="1"/>
    </xf>
    <xf numFmtId="0" fontId="18" fillId="0" borderId="31" xfId="0" quotePrefix="1" applyFont="1" applyBorder="1" applyAlignment="1">
      <alignment vertical="center" shrinkToFit="1"/>
    </xf>
    <xf numFmtId="0" fontId="19" fillId="0" borderId="31" xfId="0" applyFont="1" applyFill="1" applyBorder="1" applyAlignment="1">
      <alignment horizontal="center" vertical="center" shrinkToFit="1"/>
    </xf>
    <xf numFmtId="0" fontId="6" fillId="2" borderId="27" xfId="0" applyFont="1" applyFill="1" applyBorder="1" applyAlignment="1">
      <alignment horizontal="left" vertical="top" shrinkToFit="1"/>
    </xf>
    <xf numFmtId="0" fontId="6" fillId="2" borderId="24" xfId="0" applyFont="1" applyFill="1" applyBorder="1" applyAlignment="1">
      <alignment horizontal="left" vertical="top" shrinkToFit="1"/>
    </xf>
    <xf numFmtId="0" fontId="6" fillId="2" borderId="26" xfId="0" applyFont="1" applyFill="1" applyBorder="1" applyAlignment="1">
      <alignment horizontal="left" vertical="top" shrinkToFit="1"/>
    </xf>
    <xf numFmtId="0" fontId="7" fillId="0" borderId="23" xfId="0" applyFont="1" applyBorder="1" applyAlignment="1">
      <alignment vertical="top" shrinkToFit="1"/>
    </xf>
    <xf numFmtId="0" fontId="7" fillId="0" borderId="24" xfId="0" applyFont="1" applyBorder="1" applyAlignment="1">
      <alignment vertical="top" shrinkToFit="1"/>
    </xf>
    <xf numFmtId="0" fontId="7" fillId="0" borderId="25" xfId="0" applyFont="1" applyBorder="1" applyAlignment="1">
      <alignment vertical="top" shrinkToFit="1"/>
    </xf>
    <xf numFmtId="0" fontId="11" fillId="3" borderId="3"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18" fillId="0" borderId="28" xfId="0" quotePrefix="1" applyFont="1" applyBorder="1" applyAlignment="1">
      <alignment vertical="center" shrinkToFit="1"/>
    </xf>
    <xf numFmtId="0" fontId="19" fillId="0" borderId="28" xfId="0" applyFont="1" applyFill="1" applyBorder="1" applyAlignment="1">
      <alignment horizontal="center" vertical="center" shrinkToFit="1"/>
    </xf>
    <xf numFmtId="0" fontId="11" fillId="0" borderId="12" xfId="0" quotePrefix="1" applyFont="1" applyBorder="1" applyAlignment="1">
      <alignment vertical="center" shrinkToFit="1"/>
    </xf>
    <xf numFmtId="0" fontId="8" fillId="0" borderId="27"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6" fillId="0" borderId="0" xfId="0" applyFont="1">
      <alignment vertical="center"/>
    </xf>
    <xf numFmtId="0" fontId="17" fillId="3" borderId="16" xfId="0" quotePrefix="1" applyFont="1" applyFill="1" applyBorder="1" applyAlignment="1">
      <alignment vertical="center" wrapText="1" shrinkToFit="1"/>
    </xf>
    <xf numFmtId="0" fontId="18" fillId="0" borderId="16" xfId="0" quotePrefix="1" applyFont="1" applyBorder="1" applyAlignment="1">
      <alignment vertical="center" shrinkToFit="1"/>
    </xf>
    <xf numFmtId="0" fontId="18" fillId="0" borderId="10" xfId="0" quotePrefix="1" applyFont="1" applyBorder="1" applyAlignment="1">
      <alignment vertical="center" shrinkToFit="1"/>
    </xf>
    <xf numFmtId="0" fontId="18" fillId="0" borderId="13" xfId="0" quotePrefix="1" applyFont="1" applyBorder="1" applyAlignment="1">
      <alignment vertical="center" shrinkToFit="1"/>
    </xf>
    <xf numFmtId="0" fontId="19" fillId="0" borderId="16"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1" fillId="0" borderId="29" xfId="0" quotePrefix="1" applyFont="1" applyFill="1" applyBorder="1" applyAlignment="1">
      <alignment horizontal="left" vertical="center" indent="1" shrinkToFit="1"/>
    </xf>
    <xf numFmtId="0" fontId="11" fillId="0" borderId="11" xfId="0" quotePrefix="1" applyFont="1" applyFill="1" applyBorder="1" applyAlignment="1">
      <alignment horizontal="left" vertical="center" indent="1" shrinkToFit="1"/>
    </xf>
    <xf numFmtId="0" fontId="11" fillId="0" borderId="30" xfId="0" quotePrefix="1" applyFont="1" applyFill="1" applyBorder="1" applyAlignment="1">
      <alignment horizontal="left" vertical="center" indent="1" shrinkToFit="1"/>
    </xf>
    <xf numFmtId="0" fontId="11" fillId="0" borderId="33"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34" xfId="0" quotePrefix="1" applyFont="1" applyFill="1" applyBorder="1" applyAlignment="1">
      <alignment horizontal="left" vertical="center" indent="1" shrinkToFit="1"/>
    </xf>
    <xf numFmtId="0" fontId="11" fillId="0" borderId="6"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7" xfId="0" quotePrefix="1" applyFont="1" applyFill="1" applyBorder="1" applyAlignment="1">
      <alignment horizontal="left" vertical="center" indent="1" shrinkToFit="1"/>
    </xf>
    <xf numFmtId="0" fontId="6" fillId="2" borderId="1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0" borderId="28" xfId="0" quotePrefix="1" applyFont="1" applyFill="1" applyBorder="1" applyAlignment="1">
      <alignment horizontal="left" vertical="center" indent="1" shrinkToFit="1"/>
    </xf>
    <xf numFmtId="0" fontId="11" fillId="0" borderId="28" xfId="0" quotePrefix="1" applyFont="1" applyBorder="1" applyAlignment="1">
      <alignment vertical="center" shrinkToFit="1"/>
    </xf>
    <xf numFmtId="0" fontId="8" fillId="0" borderId="28" xfId="0" applyFont="1" applyFill="1" applyBorder="1" applyAlignment="1">
      <alignment horizontal="center" vertical="center" shrinkToFit="1"/>
    </xf>
    <xf numFmtId="0" fontId="11" fillId="0" borderId="28" xfId="0" quotePrefix="1" applyFont="1" applyFill="1" applyBorder="1" applyAlignment="1">
      <alignment horizontal="left" vertical="center" indent="1" shrinkToFit="1"/>
    </xf>
    <xf numFmtId="0" fontId="11" fillId="0" borderId="12" xfId="0" quotePrefix="1" applyFont="1" applyFill="1" applyBorder="1" applyAlignment="1">
      <alignment horizontal="left" vertical="center" indent="1" shrinkToFit="1"/>
    </xf>
    <xf numFmtId="0" fontId="8" fillId="0" borderId="12" xfId="0" quotePrefix="1" applyFont="1" applyFill="1" applyBorder="1" applyAlignment="1">
      <alignment horizontal="left" vertical="center" indent="1" shrinkToFit="1"/>
    </xf>
    <xf numFmtId="0" fontId="8" fillId="0" borderId="29" xfId="0" quotePrefix="1" applyFont="1" applyFill="1" applyBorder="1" applyAlignment="1">
      <alignment horizontal="left" vertical="center" indent="1" shrinkToFit="1"/>
    </xf>
    <xf numFmtId="0" fontId="8" fillId="0" borderId="11" xfId="0" quotePrefix="1" applyFont="1" applyFill="1" applyBorder="1" applyAlignment="1">
      <alignment horizontal="left" vertical="center" indent="1" shrinkToFit="1"/>
    </xf>
    <xf numFmtId="0" fontId="8" fillId="0" borderId="30" xfId="0" quotePrefix="1" applyFont="1" applyFill="1" applyBorder="1" applyAlignment="1">
      <alignment horizontal="left" vertical="center" indent="1" shrinkToFit="1"/>
    </xf>
    <xf numFmtId="0" fontId="8" fillId="0" borderId="33"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34" xfId="0" quotePrefix="1" applyFont="1" applyFill="1" applyBorder="1" applyAlignment="1">
      <alignment horizontal="left" vertical="center" indent="1" shrinkToFit="1"/>
    </xf>
    <xf numFmtId="0" fontId="8" fillId="0" borderId="6" xfId="0" quotePrefix="1" applyFont="1" applyFill="1" applyBorder="1" applyAlignment="1">
      <alignment horizontal="left" vertical="center" indent="1" shrinkToFit="1"/>
    </xf>
    <xf numFmtId="0" fontId="8" fillId="0" borderId="1" xfId="0" quotePrefix="1" applyFont="1" applyFill="1" applyBorder="1" applyAlignment="1">
      <alignment horizontal="left" vertical="center" indent="1" shrinkToFit="1"/>
    </xf>
    <xf numFmtId="0" fontId="8" fillId="0" borderId="7" xfId="0" quotePrefix="1" applyFont="1" applyFill="1" applyBorder="1" applyAlignment="1">
      <alignment horizontal="left" vertical="center" indent="1" shrinkToFit="1"/>
    </xf>
    <xf numFmtId="0" fontId="8" fillId="0" borderId="16" xfId="0" quotePrefix="1" applyFont="1" applyBorder="1" applyAlignment="1">
      <alignment vertical="center" shrinkToFit="1"/>
    </xf>
    <xf numFmtId="0" fontId="8" fillId="0" borderId="10" xfId="0" quotePrefix="1" applyFont="1" applyBorder="1" applyAlignment="1">
      <alignment vertical="center" shrinkToFit="1"/>
    </xf>
    <xf numFmtId="0" fontId="8" fillId="0" borderId="13" xfId="0" quotePrefix="1" applyFont="1" applyBorder="1" applyAlignment="1">
      <alignment vertical="center" shrinkToFit="1"/>
    </xf>
    <xf numFmtId="0" fontId="8" fillId="0" borderId="16"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8" fillId="0" borderId="28" xfId="0" quotePrefix="1" applyFont="1" applyBorder="1" applyAlignment="1">
      <alignment vertical="center" shrinkToFit="1"/>
    </xf>
    <xf numFmtId="0" fontId="8" fillId="0" borderId="31" xfId="0" quotePrefix="1" applyFont="1" applyBorder="1" applyAlignment="1">
      <alignment vertical="center" shrinkToFit="1"/>
    </xf>
    <xf numFmtId="0" fontId="8" fillId="0" borderId="3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447260</xdr:colOff>
      <xdr:row>33</xdr:row>
      <xdr:rowOff>115956</xdr:rowOff>
    </xdr:from>
    <xdr:to>
      <xdr:col>11</xdr:col>
      <xdr:colOff>422412</xdr:colOff>
      <xdr:row>38</xdr:row>
      <xdr:rowOff>107673</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4124738" y="7147891"/>
          <a:ext cx="2228022" cy="902804"/>
        </a:xfrm>
        <a:prstGeom prst="borderCallout1">
          <a:avLst>
            <a:gd name="adj1" fmla="val 49025"/>
            <a:gd name="adj2" fmla="val -378"/>
            <a:gd name="adj3" fmla="val 132683"/>
            <a:gd name="adj4" fmla="val -29092"/>
          </a:avLst>
        </a:prstGeom>
        <a:solidFill>
          <a:sysClr val="window" lastClr="FFFF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予め対応出来ない事項やその措置に対する対応を確認する。</a:t>
          </a:r>
          <a:endParaRPr kumimoji="1" lang="en-US" altLang="ja-JP" sz="1100">
            <a:solidFill>
              <a:srgbClr val="0000FF"/>
            </a:solidFill>
          </a:endParaRPr>
        </a:p>
      </xdr:txBody>
    </xdr:sp>
    <xdr:clientData/>
  </xdr:twoCellAnchor>
  <xdr:twoCellAnchor>
    <xdr:from>
      <xdr:col>8</xdr:col>
      <xdr:colOff>538371</xdr:colOff>
      <xdr:row>25</xdr:row>
      <xdr:rowOff>157369</xdr:rowOff>
    </xdr:from>
    <xdr:to>
      <xdr:col>9</xdr:col>
      <xdr:colOff>434836</xdr:colOff>
      <xdr:row>33</xdr:row>
      <xdr:rowOff>115956</xdr:rowOff>
    </xdr:to>
    <xdr:cxnSp macro="">
      <xdr:nvCxnSpPr>
        <xdr:cNvPr id="5" name="直線コネクタ 4">
          <a:extLst>
            <a:ext uri="{FF2B5EF4-FFF2-40B4-BE49-F238E27FC236}">
              <a16:creationId xmlns:a16="http://schemas.microsoft.com/office/drawing/2014/main" id="{00000000-0008-0000-0100-000005000000}"/>
            </a:ext>
          </a:extLst>
        </xdr:cNvPr>
        <xdr:cNvCxnSpPr>
          <a:stCxn id="3" idx="3"/>
        </xdr:cNvCxnSpPr>
      </xdr:nvCxnSpPr>
      <xdr:spPr>
        <a:xfrm flipH="1" flipV="1">
          <a:off x="4779067" y="5681869"/>
          <a:ext cx="459682" cy="1466022"/>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S47"/>
  <sheetViews>
    <sheetView showGridLines="0" tabSelected="1" view="pageBreakPreview" topLeftCell="A19" zoomScale="85" zoomScaleNormal="85" zoomScaleSheetLayoutView="85" workbookViewId="0">
      <selection activeCell="P29" sqref="P29:Q30"/>
    </sheetView>
  </sheetViews>
  <sheetFormatPr defaultColWidth="9" defaultRowHeight="17.25"/>
  <cols>
    <col min="1" max="1" width="3.125" style="13" customWidth="1"/>
    <col min="2" max="2" width="7" style="24" bestFit="1" customWidth="1"/>
    <col min="3" max="3" width="8.625" style="24" bestFit="1" customWidth="1"/>
    <col min="4" max="12" width="7.375" style="24" customWidth="1"/>
    <col min="13" max="13" width="3.125" style="24" customWidth="1"/>
    <col min="14" max="14" width="1.25" style="24" customWidth="1"/>
    <col min="15" max="15" width="4.5" style="24" customWidth="1"/>
    <col min="16" max="16" width="13.625" style="24" customWidth="1"/>
    <col min="17" max="16384" width="9" style="24"/>
  </cols>
  <sheetData>
    <row r="1" spans="1:19">
      <c r="K1" s="66" t="s">
        <v>91</v>
      </c>
      <c r="L1" s="66"/>
      <c r="M1" s="66"/>
    </row>
    <row r="2" spans="1:19" s="12" customFormat="1" ht="24">
      <c r="A2" s="67" t="s">
        <v>23</v>
      </c>
      <c r="B2" s="67"/>
      <c r="C2" s="67"/>
      <c r="D2" s="67"/>
      <c r="E2" s="67"/>
      <c r="F2" s="67"/>
      <c r="G2" s="67"/>
      <c r="H2" s="67"/>
      <c r="I2" s="67"/>
      <c r="J2" s="67"/>
      <c r="K2" s="67"/>
      <c r="L2" s="67"/>
      <c r="M2" s="67"/>
      <c r="N2" s="67"/>
    </row>
    <row r="3" spans="1:19">
      <c r="A3" s="2"/>
      <c r="B3" s="3"/>
      <c r="C3" s="3"/>
      <c r="D3" s="3"/>
      <c r="E3" s="3"/>
      <c r="F3" s="3"/>
      <c r="G3" s="3"/>
      <c r="H3" s="3"/>
      <c r="I3" s="3"/>
      <c r="J3" s="3"/>
      <c r="K3" s="3"/>
      <c r="L3" s="3"/>
      <c r="M3" s="3"/>
    </row>
    <row r="4" spans="1:19" s="13" customFormat="1">
      <c r="A4" s="68" t="s">
        <v>40</v>
      </c>
      <c r="B4" s="68"/>
      <c r="C4" s="68"/>
      <c r="D4" s="68"/>
      <c r="E4" s="68"/>
      <c r="F4" s="68"/>
      <c r="G4" s="68"/>
      <c r="H4" s="68"/>
      <c r="I4" s="68"/>
      <c r="J4" s="4" t="s">
        <v>16</v>
      </c>
      <c r="K4" s="69"/>
      <c r="L4" s="69"/>
      <c r="M4" s="69"/>
    </row>
    <row r="5" spans="1:19" ht="17.25" customHeight="1">
      <c r="A5" s="22"/>
      <c r="B5" s="5" t="s">
        <v>17</v>
      </c>
      <c r="C5" s="70"/>
      <c r="D5" s="71"/>
      <c r="E5" s="71"/>
      <c r="F5" s="71"/>
      <c r="G5" s="71"/>
      <c r="H5" s="71"/>
      <c r="I5" s="71"/>
      <c r="J5" s="71"/>
      <c r="K5" s="71"/>
      <c r="L5" s="71"/>
      <c r="M5" s="72"/>
      <c r="P5" s="49" t="s">
        <v>70</v>
      </c>
      <c r="Q5" s="14"/>
      <c r="R5" s="14"/>
      <c r="S5" s="14"/>
    </row>
    <row r="6" spans="1:19">
      <c r="A6" s="22"/>
      <c r="B6" s="21" t="s">
        <v>18</v>
      </c>
      <c r="C6" s="50"/>
      <c r="D6" s="51"/>
      <c r="E6" s="51"/>
      <c r="F6" s="51"/>
      <c r="G6" s="51"/>
      <c r="H6" s="6" t="s">
        <v>19</v>
      </c>
      <c r="I6" s="52"/>
      <c r="J6" s="52"/>
      <c r="K6" s="52"/>
      <c r="L6" s="52"/>
      <c r="M6" s="53"/>
      <c r="P6" s="49"/>
      <c r="Q6" s="14"/>
      <c r="R6" s="14"/>
      <c r="S6" s="14"/>
    </row>
    <row r="7" spans="1:19">
      <c r="A7" s="22"/>
      <c r="B7" s="54" t="s">
        <v>20</v>
      </c>
      <c r="C7" s="55"/>
      <c r="D7" s="56"/>
      <c r="E7" s="57"/>
      <c r="F7" s="57"/>
      <c r="G7" s="57"/>
      <c r="H7" s="57"/>
      <c r="I7" s="57"/>
      <c r="J7" s="57"/>
      <c r="K7" s="57"/>
      <c r="L7" s="57"/>
      <c r="M7" s="58"/>
      <c r="P7" s="49"/>
      <c r="Q7" s="14"/>
      <c r="R7" s="14"/>
      <c r="S7" s="14"/>
    </row>
    <row r="8" spans="1:19">
      <c r="A8" s="22"/>
      <c r="B8" s="7" t="s">
        <v>21</v>
      </c>
      <c r="C8" s="23" t="s">
        <v>10</v>
      </c>
      <c r="D8" s="59"/>
      <c r="E8" s="60"/>
      <c r="F8" s="60"/>
      <c r="G8" s="60"/>
      <c r="H8" s="60"/>
      <c r="I8" s="60"/>
      <c r="J8" s="60"/>
      <c r="K8" s="60"/>
      <c r="L8" s="60"/>
      <c r="M8" s="61"/>
      <c r="P8" s="49"/>
      <c r="Q8" s="14"/>
      <c r="R8" s="14"/>
      <c r="S8" s="14"/>
    </row>
    <row r="9" spans="1:19">
      <c r="A9" s="22"/>
      <c r="B9" s="8"/>
      <c r="C9" s="23" t="s">
        <v>11</v>
      </c>
      <c r="D9" s="62"/>
      <c r="E9" s="63"/>
      <c r="F9" s="64"/>
      <c r="G9" s="62"/>
      <c r="H9" s="63"/>
      <c r="I9" s="64"/>
      <c r="J9" s="62"/>
      <c r="K9" s="63"/>
      <c r="L9" s="63"/>
      <c r="M9" s="65"/>
      <c r="P9" s="49"/>
      <c r="Q9" s="14"/>
      <c r="R9" s="14"/>
      <c r="S9" s="14"/>
    </row>
    <row r="10" spans="1:19">
      <c r="A10" s="22"/>
      <c r="B10" s="9"/>
      <c r="C10" s="23" t="s">
        <v>12</v>
      </c>
      <c r="D10" s="62"/>
      <c r="E10" s="63"/>
      <c r="F10" s="64"/>
      <c r="G10" s="62"/>
      <c r="H10" s="63"/>
      <c r="I10" s="64"/>
      <c r="J10" s="62"/>
      <c r="K10" s="63"/>
      <c r="L10" s="63"/>
      <c r="M10" s="65"/>
      <c r="P10" s="49"/>
      <c r="Q10" s="14"/>
      <c r="R10" s="14"/>
      <c r="S10" s="14"/>
    </row>
    <row r="11" spans="1:19">
      <c r="A11" s="22"/>
      <c r="B11" s="7" t="s">
        <v>22</v>
      </c>
      <c r="C11" s="23" t="s">
        <v>13</v>
      </c>
      <c r="D11" s="62"/>
      <c r="E11" s="63"/>
      <c r="F11" s="63"/>
      <c r="G11" s="63"/>
      <c r="H11" s="63"/>
      <c r="I11" s="63"/>
      <c r="J11" s="63"/>
      <c r="K11" s="63"/>
      <c r="L11" s="63"/>
      <c r="M11" s="65"/>
      <c r="P11" s="49"/>
    </row>
    <row r="12" spans="1:19">
      <c r="A12" s="22"/>
      <c r="B12" s="8"/>
      <c r="C12" s="23" t="s">
        <v>11</v>
      </c>
      <c r="D12" s="62"/>
      <c r="E12" s="63"/>
      <c r="F12" s="64"/>
      <c r="G12" s="62"/>
      <c r="H12" s="63"/>
      <c r="I12" s="64"/>
      <c r="J12" s="62"/>
      <c r="K12" s="63"/>
      <c r="L12" s="63"/>
      <c r="M12" s="65"/>
      <c r="P12" s="49"/>
    </row>
    <row r="13" spans="1:19">
      <c r="A13" s="22"/>
      <c r="B13" s="10"/>
      <c r="C13" s="11" t="s">
        <v>15</v>
      </c>
      <c r="D13" s="73"/>
      <c r="E13" s="74"/>
      <c r="F13" s="75"/>
      <c r="G13" s="73"/>
      <c r="H13" s="74"/>
      <c r="I13" s="75"/>
      <c r="J13" s="73"/>
      <c r="K13" s="74"/>
      <c r="L13" s="74"/>
      <c r="M13" s="76"/>
      <c r="P13" s="49"/>
    </row>
    <row r="14" spans="1:19" s="36" customFormat="1" ht="12"/>
    <row r="15" spans="1:19" s="13" customFormat="1">
      <c r="A15" s="77" t="s">
        <v>24</v>
      </c>
      <c r="B15" s="77"/>
      <c r="C15" s="77"/>
      <c r="D15" s="77"/>
      <c r="E15" s="77"/>
      <c r="F15" s="77"/>
      <c r="G15" s="77"/>
      <c r="H15" s="77"/>
      <c r="I15" s="77"/>
      <c r="J15" s="77"/>
      <c r="K15" s="77"/>
      <c r="L15" s="77"/>
      <c r="M15" s="77"/>
    </row>
    <row r="16" spans="1:19">
      <c r="B16" s="78" t="s">
        <v>21</v>
      </c>
      <c r="C16" s="79"/>
      <c r="D16" s="79"/>
      <c r="E16" s="79"/>
      <c r="F16" s="79"/>
      <c r="G16" s="80"/>
      <c r="H16" s="78" t="s">
        <v>1</v>
      </c>
      <c r="I16" s="79"/>
      <c r="J16" s="79"/>
      <c r="K16" s="79"/>
      <c r="L16" s="79"/>
      <c r="M16" s="80"/>
    </row>
    <row r="17" spans="1:17">
      <c r="B17" s="81" t="s">
        <v>2</v>
      </c>
      <c r="C17" s="82"/>
      <c r="D17" s="83"/>
      <c r="E17" s="84">
        <v>0.35416666666666669</v>
      </c>
      <c r="F17" s="85"/>
      <c r="G17" s="86"/>
      <c r="H17" s="81" t="s">
        <v>2</v>
      </c>
      <c r="I17" s="82"/>
      <c r="J17" s="83"/>
      <c r="K17" s="87"/>
      <c r="L17" s="88"/>
      <c r="M17" s="89"/>
    </row>
    <row r="18" spans="1:17">
      <c r="B18" s="81" t="s">
        <v>3</v>
      </c>
      <c r="C18" s="82"/>
      <c r="D18" s="83"/>
      <c r="E18" s="84">
        <v>0.71875</v>
      </c>
      <c r="F18" s="85"/>
      <c r="G18" s="86"/>
      <c r="H18" s="81" t="s">
        <v>3</v>
      </c>
      <c r="I18" s="82"/>
      <c r="J18" s="83"/>
      <c r="K18" s="87"/>
      <c r="L18" s="88"/>
      <c r="M18" s="89"/>
    </row>
    <row r="19" spans="1:17">
      <c r="B19" s="95" t="s">
        <v>7</v>
      </c>
      <c r="C19" s="96"/>
      <c r="D19" s="97"/>
      <c r="E19" s="98" t="s">
        <v>41</v>
      </c>
      <c r="F19" s="99"/>
      <c r="G19" s="100"/>
      <c r="H19" s="95" t="s">
        <v>7</v>
      </c>
      <c r="I19" s="96"/>
      <c r="J19" s="97"/>
      <c r="K19" s="98"/>
      <c r="L19" s="99"/>
      <c r="M19" s="100"/>
    </row>
    <row r="20" spans="1:17" s="30" customFormat="1" ht="14.25">
      <c r="B20" s="31"/>
      <c r="C20" s="28" t="s">
        <v>8</v>
      </c>
      <c r="D20" s="31"/>
      <c r="E20" s="32"/>
      <c r="F20" s="32"/>
      <c r="G20" s="32"/>
      <c r="H20" s="31"/>
      <c r="I20" s="31"/>
      <c r="J20" s="31"/>
      <c r="K20" s="32"/>
      <c r="L20" s="33"/>
      <c r="M20" s="33"/>
    </row>
    <row r="21" spans="1:17" s="36" customFormat="1" ht="12"/>
    <row r="22" spans="1:17" s="13" customFormat="1">
      <c r="A22" s="77" t="s">
        <v>39</v>
      </c>
      <c r="B22" s="77"/>
      <c r="C22" s="77"/>
      <c r="D22" s="77"/>
      <c r="E22" s="77"/>
      <c r="F22" s="77"/>
      <c r="G22" s="77"/>
      <c r="H22" s="77"/>
      <c r="I22" s="77"/>
      <c r="J22" s="77"/>
      <c r="K22" s="77"/>
      <c r="L22" s="77"/>
      <c r="M22" s="77"/>
    </row>
    <row r="23" spans="1:17">
      <c r="B23" s="101" t="s">
        <v>5</v>
      </c>
      <c r="C23" s="101"/>
      <c r="D23" s="101"/>
      <c r="E23" s="101"/>
      <c r="F23" s="101"/>
      <c r="G23" s="101"/>
      <c r="H23" s="101" t="s">
        <v>25</v>
      </c>
      <c r="I23" s="101"/>
      <c r="J23" s="101"/>
      <c r="K23" s="101"/>
      <c r="L23" s="102" t="s">
        <v>6</v>
      </c>
      <c r="M23" s="102"/>
    </row>
    <row r="24" spans="1:17">
      <c r="B24" s="90" t="s">
        <v>71</v>
      </c>
      <c r="C24" s="91"/>
      <c r="D24" s="91"/>
      <c r="E24" s="91"/>
      <c r="F24" s="91"/>
      <c r="G24" s="92"/>
      <c r="H24" s="93"/>
      <c r="I24" s="93"/>
      <c r="J24" s="93"/>
      <c r="K24" s="93"/>
      <c r="L24" s="94" t="s">
        <v>35</v>
      </c>
      <c r="M24" s="94"/>
      <c r="P24" s="25">
        <f>+IF(L24="","",VLOOKUP(L24,リスト!$A$2:$B$5,2,FALSE))</f>
        <v>1</v>
      </c>
      <c r="Q24" s="25" t="str">
        <f t="shared" ref="Q24:Q29" si="0">+B24&amp;H24</f>
        <v>（１）月曜日（休日明け）を依頼の期限日としない</v>
      </c>
    </row>
    <row r="25" spans="1:17">
      <c r="B25" s="90" t="s">
        <v>72</v>
      </c>
      <c r="C25" s="91"/>
      <c r="D25" s="91"/>
      <c r="E25" s="91"/>
      <c r="F25" s="91"/>
      <c r="G25" s="92"/>
      <c r="H25" s="103"/>
      <c r="I25" s="103"/>
      <c r="J25" s="103"/>
      <c r="K25" s="103"/>
      <c r="L25" s="104" t="s">
        <v>35</v>
      </c>
      <c r="M25" s="104"/>
      <c r="P25" s="25">
        <f>+IF(L25="","",VLOOKUP(L25,リスト!$A$2:$B$5,2,FALSE))</f>
        <v>1</v>
      </c>
      <c r="Q25" s="25" t="str">
        <f t="shared" si="0"/>
        <v>（２）ノー残業デーは勤務時間外の依頼はしない</v>
      </c>
    </row>
    <row r="26" spans="1:17">
      <c r="B26" s="90" t="s">
        <v>73</v>
      </c>
      <c r="C26" s="91"/>
      <c r="D26" s="91"/>
      <c r="E26" s="91"/>
      <c r="F26" s="91"/>
      <c r="G26" s="92"/>
      <c r="H26" s="103"/>
      <c r="I26" s="103"/>
      <c r="J26" s="103"/>
      <c r="K26" s="103"/>
      <c r="L26" s="104" t="s">
        <v>35</v>
      </c>
      <c r="M26" s="104"/>
      <c r="P26" s="25">
        <f>+IF(L26="","",VLOOKUP(L26,リスト!$A$2:$B$5,2,FALSE))</f>
        <v>1</v>
      </c>
      <c r="Q26" s="25" t="str">
        <f t="shared" si="0"/>
        <v>（３）金曜日（休日前）に依頼しない</v>
      </c>
    </row>
    <row r="27" spans="1:17" ht="33" customHeight="1">
      <c r="B27" s="109" t="s">
        <v>84</v>
      </c>
      <c r="C27" s="91"/>
      <c r="D27" s="91"/>
      <c r="E27" s="91"/>
      <c r="F27" s="91"/>
      <c r="G27" s="92"/>
      <c r="H27" s="110"/>
      <c r="I27" s="111"/>
      <c r="J27" s="111"/>
      <c r="K27" s="112"/>
      <c r="L27" s="113" t="s">
        <v>35</v>
      </c>
      <c r="M27" s="114"/>
      <c r="P27" s="25">
        <f>+IF(L27="","",VLOOKUP(L27,リスト!$A$2:$B$5,2,FALSE))</f>
        <v>1</v>
      </c>
      <c r="Q27" s="25" t="str">
        <f>+B27&amp;H27</f>
        <v>（４）打合せの開始時に終了時刻を定め、原則
　　　その時刻内に完了する</v>
      </c>
    </row>
    <row r="28" spans="1:17" s="26" customFormat="1">
      <c r="A28" s="13"/>
      <c r="B28" s="109" t="s">
        <v>87</v>
      </c>
      <c r="C28" s="91"/>
      <c r="D28" s="91"/>
      <c r="E28" s="91"/>
      <c r="F28" s="91"/>
      <c r="G28" s="92"/>
      <c r="H28" s="37"/>
      <c r="I28" s="38"/>
      <c r="J28" s="38"/>
      <c r="K28" s="39"/>
      <c r="L28" s="113" t="s">
        <v>35</v>
      </c>
      <c r="M28" s="114"/>
      <c r="P28" s="25">
        <f>+IF(L28="","",VLOOKUP(L28,リスト!$A$2:$B$5,2,FALSE))</f>
        <v>1</v>
      </c>
      <c r="Q28" s="25" t="str">
        <f t="shared" si="0"/>
        <v>（５）１６時以降は、打合せ開始時間に設定しない</v>
      </c>
    </row>
    <row r="29" spans="1:17">
      <c r="B29" s="90" t="s">
        <v>76</v>
      </c>
      <c r="C29" s="91"/>
      <c r="D29" s="91"/>
      <c r="E29" s="91"/>
      <c r="F29" s="91"/>
      <c r="G29" s="92"/>
      <c r="H29" s="110"/>
      <c r="I29" s="111"/>
      <c r="J29" s="111"/>
      <c r="K29" s="112"/>
      <c r="L29" s="113" t="s">
        <v>35</v>
      </c>
      <c r="M29" s="114"/>
      <c r="P29" s="25">
        <f>+IF(L29="","",VLOOKUP(L29,リスト!$A$2:$B$5,2,FALSE))</f>
        <v>1</v>
      </c>
      <c r="Q29" s="25" t="str">
        <f t="shared" si="0"/>
        <v>（６）作業内容に見合った作業期間を確保する。</v>
      </c>
    </row>
    <row r="30" spans="1:17" s="26" customFormat="1">
      <c r="A30" s="13"/>
      <c r="B30" s="45" t="s">
        <v>90</v>
      </c>
      <c r="C30" s="44"/>
      <c r="D30" s="44"/>
      <c r="E30" s="44"/>
      <c r="F30" s="44"/>
      <c r="G30" s="44"/>
      <c r="H30" s="40"/>
      <c r="I30" s="41"/>
      <c r="J30" s="41"/>
      <c r="K30" s="41"/>
      <c r="L30" s="115" t="s">
        <v>35</v>
      </c>
      <c r="M30" s="116"/>
      <c r="P30" s="25">
        <f>+IF(L30="","",VLOOKUP(L30,リスト!$A$2:$B$5,2,FALSE))</f>
        <v>1</v>
      </c>
      <c r="Q30" s="25" t="str">
        <f t="shared" ref="Q30" si="1">+B30&amp;H30</f>
        <v>（７）業務時間外に応答が必要な連絡を行わない。</v>
      </c>
    </row>
    <row r="31" spans="1:17">
      <c r="B31" s="90" t="s">
        <v>89</v>
      </c>
      <c r="C31" s="91"/>
      <c r="D31" s="91"/>
      <c r="E31" s="91"/>
      <c r="F31" s="91"/>
      <c r="G31" s="91"/>
      <c r="H31" s="91"/>
      <c r="I31" s="91"/>
      <c r="J31" s="91"/>
      <c r="K31" s="91"/>
      <c r="L31" s="91"/>
      <c r="M31" s="92"/>
    </row>
    <row r="32" spans="1:17">
      <c r="B32" s="129"/>
      <c r="C32" s="129"/>
      <c r="D32" s="129"/>
      <c r="E32" s="129"/>
      <c r="F32" s="129"/>
      <c r="G32" s="129"/>
      <c r="H32" s="130"/>
      <c r="I32" s="130"/>
      <c r="J32" s="130"/>
      <c r="K32" s="130"/>
      <c r="L32" s="131"/>
      <c r="M32" s="131"/>
      <c r="P32" s="25" t="str">
        <f>+IF(L32="","",VLOOKUP(L32,リスト!$A$2:$B$5,2,FALSE))</f>
        <v/>
      </c>
      <c r="Q32" s="25" t="str">
        <f>+B32&amp;H32</f>
        <v/>
      </c>
    </row>
    <row r="33" spans="1:17">
      <c r="B33" s="132"/>
      <c r="C33" s="132"/>
      <c r="D33" s="132"/>
      <c r="E33" s="132"/>
      <c r="F33" s="132"/>
      <c r="G33" s="132"/>
      <c r="H33" s="130"/>
      <c r="I33" s="130"/>
      <c r="J33" s="130"/>
      <c r="K33" s="130"/>
      <c r="L33" s="131"/>
      <c r="M33" s="131"/>
      <c r="P33" s="25" t="str">
        <f>+IF(L33="","",VLOOKUP(L33,リスト!$A$2:$B$5,2,FALSE))</f>
        <v/>
      </c>
      <c r="Q33" s="25" t="str">
        <f t="shared" ref="Q33" si="2">+B33&amp;H33</f>
        <v/>
      </c>
    </row>
    <row r="34" spans="1:17">
      <c r="B34" s="133"/>
      <c r="C34" s="133"/>
      <c r="D34" s="133"/>
      <c r="E34" s="133"/>
      <c r="F34" s="133"/>
      <c r="G34" s="133"/>
      <c r="H34" s="105"/>
      <c r="I34" s="105"/>
      <c r="J34" s="105"/>
      <c r="K34" s="105"/>
      <c r="L34" s="106"/>
      <c r="M34" s="107"/>
      <c r="P34" s="25" t="str">
        <f>+IF(L34="","",VLOOKUP(L34,リスト!$A$2:$B$5,2,FALSE))</f>
        <v/>
      </c>
      <c r="Q34" s="25" t="str">
        <f>+B34&amp;H34</f>
        <v/>
      </c>
    </row>
    <row r="35" spans="1:17" s="27" customFormat="1" ht="14.25">
      <c r="C35" s="29" t="s">
        <v>86</v>
      </c>
      <c r="D35" s="29"/>
      <c r="E35" s="29"/>
      <c r="F35" s="29"/>
      <c r="G35" s="29"/>
      <c r="H35" s="29"/>
      <c r="I35" s="29"/>
      <c r="J35" s="29"/>
      <c r="K35" s="29"/>
      <c r="L35" s="29"/>
      <c r="M35" s="29"/>
    </row>
    <row r="36" spans="1:17" s="27" customFormat="1" ht="14.25">
      <c r="C36" s="48" t="s">
        <v>75</v>
      </c>
      <c r="D36" s="108"/>
      <c r="E36" s="108"/>
      <c r="F36" s="108"/>
      <c r="G36" s="108"/>
      <c r="H36" s="108"/>
      <c r="I36" s="108"/>
      <c r="J36" s="108"/>
      <c r="K36" s="108"/>
      <c r="L36" s="108"/>
      <c r="M36" s="108"/>
    </row>
    <row r="37" spans="1:17" s="27" customFormat="1" ht="14.25">
      <c r="C37" s="108"/>
      <c r="D37" s="108"/>
      <c r="E37" s="108"/>
      <c r="F37" s="108"/>
      <c r="G37" s="108"/>
      <c r="H37" s="108"/>
      <c r="I37" s="108"/>
      <c r="J37" s="108"/>
      <c r="K37" s="108"/>
      <c r="L37" s="108"/>
      <c r="M37" s="108"/>
    </row>
    <row r="38" spans="1:17" s="36" customFormat="1" ht="12"/>
    <row r="39" spans="1:17" s="13" customFormat="1">
      <c r="A39" s="77" t="s">
        <v>69</v>
      </c>
      <c r="B39" s="77"/>
      <c r="C39" s="77"/>
      <c r="D39" s="77"/>
      <c r="E39" s="77"/>
      <c r="F39" s="77"/>
      <c r="G39" s="77"/>
      <c r="H39" s="77"/>
      <c r="I39" s="77"/>
      <c r="J39" s="77"/>
      <c r="K39" s="77"/>
      <c r="L39" s="77"/>
      <c r="M39" s="77"/>
    </row>
    <row r="40" spans="1:17" ht="17.25" customHeight="1">
      <c r="B40" s="126" t="s">
        <v>68</v>
      </c>
      <c r="C40" s="127"/>
      <c r="D40" s="127"/>
      <c r="E40" s="127"/>
      <c r="F40" s="127"/>
      <c r="G40" s="127"/>
      <c r="H40" s="127"/>
      <c r="I40" s="127"/>
      <c r="J40" s="127"/>
      <c r="K40" s="127"/>
      <c r="L40" s="127"/>
      <c r="M40" s="128"/>
    </row>
    <row r="41" spans="1:17">
      <c r="B41" s="117"/>
      <c r="C41" s="118"/>
      <c r="D41" s="118"/>
      <c r="E41" s="118"/>
      <c r="F41" s="118"/>
      <c r="G41" s="118"/>
      <c r="H41" s="118"/>
      <c r="I41" s="118"/>
      <c r="J41" s="118"/>
      <c r="K41" s="118"/>
      <c r="L41" s="118"/>
      <c r="M41" s="119"/>
      <c r="P41" s="25" t="str">
        <f>+IF(B41="","",1)</f>
        <v/>
      </c>
      <c r="Q41" s="25">
        <f>+B41</f>
        <v>0</v>
      </c>
    </row>
    <row r="42" spans="1:17">
      <c r="B42" s="120"/>
      <c r="C42" s="121"/>
      <c r="D42" s="121"/>
      <c r="E42" s="121"/>
      <c r="F42" s="121"/>
      <c r="G42" s="121"/>
      <c r="H42" s="121"/>
      <c r="I42" s="121"/>
      <c r="J42" s="121"/>
      <c r="K42" s="121"/>
      <c r="L42" s="121"/>
      <c r="M42" s="122"/>
      <c r="P42" s="25" t="str">
        <f>+IF(B42="","",1)</f>
        <v/>
      </c>
      <c r="Q42" s="25">
        <f>+B42</f>
        <v>0</v>
      </c>
    </row>
    <row r="43" spans="1:17">
      <c r="B43" s="120"/>
      <c r="C43" s="121"/>
      <c r="D43" s="121"/>
      <c r="E43" s="121"/>
      <c r="F43" s="121"/>
      <c r="G43" s="121"/>
      <c r="H43" s="121"/>
      <c r="I43" s="121"/>
      <c r="J43" s="121"/>
      <c r="K43" s="121"/>
      <c r="L43" s="121"/>
      <c r="M43" s="122"/>
      <c r="P43" s="25" t="str">
        <f>+IF(B43="","",1)</f>
        <v/>
      </c>
      <c r="Q43" s="25">
        <f>+B43</f>
        <v>0</v>
      </c>
    </row>
    <row r="44" spans="1:17">
      <c r="B44" s="123"/>
      <c r="C44" s="124"/>
      <c r="D44" s="124"/>
      <c r="E44" s="124"/>
      <c r="F44" s="124"/>
      <c r="G44" s="124"/>
      <c r="H44" s="124"/>
      <c r="I44" s="124"/>
      <c r="J44" s="124"/>
      <c r="K44" s="124"/>
      <c r="L44" s="124"/>
      <c r="M44" s="125"/>
      <c r="P44" s="25" t="str">
        <f>+IF(B44="","",1)</f>
        <v/>
      </c>
      <c r="Q44" s="25">
        <f>+B44</f>
        <v>0</v>
      </c>
    </row>
    <row r="45" spans="1:17" s="27" customFormat="1" ht="14.25">
      <c r="C45" s="46" t="s">
        <v>62</v>
      </c>
      <c r="D45" s="46"/>
      <c r="E45" s="46"/>
      <c r="F45" s="46"/>
      <c r="G45" s="46"/>
      <c r="H45" s="46"/>
      <c r="I45" s="46"/>
      <c r="J45" s="46"/>
      <c r="K45" s="46"/>
      <c r="L45" s="46"/>
      <c r="M45" s="46"/>
    </row>
    <row r="46" spans="1:17" s="27" customFormat="1">
      <c r="A46" s="13"/>
      <c r="C46" s="47"/>
      <c r="D46" s="47"/>
      <c r="E46" s="47"/>
      <c r="F46" s="47"/>
      <c r="G46" s="47"/>
      <c r="H46" s="47"/>
      <c r="I46" s="47"/>
      <c r="J46" s="47"/>
      <c r="K46" s="47"/>
      <c r="L46" s="47"/>
      <c r="M46" s="47"/>
    </row>
    <row r="47" spans="1:17">
      <c r="C47" s="48"/>
      <c r="D47" s="48"/>
      <c r="E47" s="48"/>
      <c r="F47" s="48"/>
      <c r="G47" s="48"/>
      <c r="H47" s="48"/>
      <c r="I47" s="48"/>
      <c r="J47" s="48"/>
      <c r="K47" s="48"/>
      <c r="L47" s="48"/>
      <c r="M47" s="48"/>
    </row>
  </sheetData>
  <mergeCells count="79">
    <mergeCell ref="B41:M41"/>
    <mergeCell ref="B42:M42"/>
    <mergeCell ref="B43:M43"/>
    <mergeCell ref="B44:M44"/>
    <mergeCell ref="B29:G29"/>
    <mergeCell ref="H29:K29"/>
    <mergeCell ref="L29:M29"/>
    <mergeCell ref="B40:M40"/>
    <mergeCell ref="B31:M31"/>
    <mergeCell ref="B32:G32"/>
    <mergeCell ref="H32:K32"/>
    <mergeCell ref="L32:M32"/>
    <mergeCell ref="B33:G33"/>
    <mergeCell ref="H33:K33"/>
    <mergeCell ref="L33:M33"/>
    <mergeCell ref="B34:G34"/>
    <mergeCell ref="H34:K34"/>
    <mergeCell ref="L34:M34"/>
    <mergeCell ref="C36:M37"/>
    <mergeCell ref="A39:M39"/>
    <mergeCell ref="B26:G26"/>
    <mergeCell ref="H26:K26"/>
    <mergeCell ref="L26:M26"/>
    <mergeCell ref="B27:G27"/>
    <mergeCell ref="H27:K27"/>
    <mergeCell ref="L27:M27"/>
    <mergeCell ref="B28:G28"/>
    <mergeCell ref="L28:M28"/>
    <mergeCell ref="L30:M30"/>
    <mergeCell ref="B23:G23"/>
    <mergeCell ref="H23:K23"/>
    <mergeCell ref="L23:M23"/>
    <mergeCell ref="B25:G25"/>
    <mergeCell ref="H25:K25"/>
    <mergeCell ref="L25:M25"/>
    <mergeCell ref="B17:D17"/>
    <mergeCell ref="E17:G17"/>
    <mergeCell ref="H17:J17"/>
    <mergeCell ref="K17:M17"/>
    <mergeCell ref="B24:G24"/>
    <mergeCell ref="H24:K24"/>
    <mergeCell ref="L24:M24"/>
    <mergeCell ref="B18:D18"/>
    <mergeCell ref="E18:G18"/>
    <mergeCell ref="H18:J18"/>
    <mergeCell ref="K18:M18"/>
    <mergeCell ref="B19:D19"/>
    <mergeCell ref="E19:G19"/>
    <mergeCell ref="H19:J19"/>
    <mergeCell ref="K19:M19"/>
    <mergeCell ref="A22:M22"/>
    <mergeCell ref="D13:F13"/>
    <mergeCell ref="G13:I13"/>
    <mergeCell ref="J13:M13"/>
    <mergeCell ref="A15:M15"/>
    <mergeCell ref="B16:G16"/>
    <mergeCell ref="H16:M16"/>
    <mergeCell ref="J12:M12"/>
    <mergeCell ref="K1:M1"/>
    <mergeCell ref="A2:N2"/>
    <mergeCell ref="A4:I4"/>
    <mergeCell ref="K4:M4"/>
    <mergeCell ref="C5:M5"/>
    <mergeCell ref="C45:M47"/>
    <mergeCell ref="P5:P13"/>
    <mergeCell ref="C6:G6"/>
    <mergeCell ref="I6:M6"/>
    <mergeCell ref="B7:C7"/>
    <mergeCell ref="D7:M7"/>
    <mergeCell ref="D8:M8"/>
    <mergeCell ref="D9:F9"/>
    <mergeCell ref="G9:I9"/>
    <mergeCell ref="J9:M9"/>
    <mergeCell ref="D10:F10"/>
    <mergeCell ref="G10:I10"/>
    <mergeCell ref="J10:M10"/>
    <mergeCell ref="D11:M11"/>
    <mergeCell ref="D12:F12"/>
    <mergeCell ref="G12:I12"/>
  </mergeCells>
  <phoneticPr fontId="1"/>
  <pageMargins left="0.78740157480314965" right="0.59055118110236227"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リスト!$A$2:$A$5</xm:f>
          </x14:formula1>
          <xm:sqref>L32:M34 L24:M30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showGridLines="0" view="pageBreakPreview" topLeftCell="A13" zoomScale="85" zoomScaleNormal="85" zoomScaleSheetLayoutView="85" workbookViewId="0">
      <selection activeCell="Q17" sqref="Q17"/>
    </sheetView>
  </sheetViews>
  <sheetFormatPr defaultColWidth="9" defaultRowHeight="17.25"/>
  <cols>
    <col min="1" max="1" width="3.125" style="13" customWidth="1"/>
    <col min="2" max="2" width="7" style="26" bestFit="1" customWidth="1"/>
    <col min="3" max="3" width="8.625" style="26" bestFit="1" customWidth="1"/>
    <col min="4" max="12" width="7.375" style="26" customWidth="1"/>
    <col min="13" max="13" width="3.125" style="26" customWidth="1"/>
    <col min="14" max="14" width="1.25" style="26" customWidth="1"/>
    <col min="15" max="15" width="4.5" style="26" customWidth="1"/>
    <col min="16" max="16" width="13.625" style="26" customWidth="1"/>
    <col min="17" max="16384" width="9" style="26"/>
  </cols>
  <sheetData>
    <row r="1" spans="1:19">
      <c r="B1" s="26" t="s">
        <v>93</v>
      </c>
      <c r="K1" s="66" t="s">
        <v>91</v>
      </c>
      <c r="L1" s="66"/>
      <c r="M1" s="66"/>
    </row>
    <row r="2" spans="1:19" s="12" customFormat="1" ht="24">
      <c r="A2" s="67" t="s">
        <v>23</v>
      </c>
      <c r="B2" s="67"/>
      <c r="C2" s="67"/>
      <c r="D2" s="67"/>
      <c r="E2" s="67"/>
      <c r="F2" s="67"/>
      <c r="G2" s="67"/>
      <c r="H2" s="67"/>
      <c r="I2" s="67"/>
      <c r="J2" s="67"/>
      <c r="K2" s="67"/>
      <c r="L2" s="67"/>
      <c r="M2" s="67"/>
      <c r="N2" s="67"/>
    </row>
    <row r="3" spans="1:19">
      <c r="A3" s="2"/>
      <c r="B3" s="3"/>
      <c r="C3" s="3"/>
      <c r="D3" s="3"/>
      <c r="E3" s="3"/>
      <c r="F3" s="3"/>
      <c r="G3" s="3"/>
      <c r="H3" s="3"/>
      <c r="I3" s="3"/>
      <c r="J3" s="3"/>
      <c r="K3" s="3"/>
      <c r="L3" s="3"/>
      <c r="M3" s="3"/>
    </row>
    <row r="4" spans="1:19" s="13" customFormat="1">
      <c r="A4" s="68" t="s">
        <v>40</v>
      </c>
      <c r="B4" s="68"/>
      <c r="C4" s="68"/>
      <c r="D4" s="68"/>
      <c r="E4" s="68"/>
      <c r="F4" s="68"/>
      <c r="G4" s="68"/>
      <c r="H4" s="68"/>
      <c r="I4" s="68"/>
      <c r="J4" s="4" t="s">
        <v>16</v>
      </c>
      <c r="K4" s="69">
        <v>45392</v>
      </c>
      <c r="L4" s="69"/>
      <c r="M4" s="69"/>
    </row>
    <row r="5" spans="1:19" ht="17.25" customHeight="1">
      <c r="A5" s="35"/>
      <c r="B5" s="5" t="s">
        <v>17</v>
      </c>
      <c r="C5" s="70" t="s">
        <v>83</v>
      </c>
      <c r="D5" s="71"/>
      <c r="E5" s="71"/>
      <c r="F5" s="71"/>
      <c r="G5" s="71"/>
      <c r="H5" s="71"/>
      <c r="I5" s="71"/>
      <c r="J5" s="71"/>
      <c r="K5" s="71"/>
      <c r="L5" s="71"/>
      <c r="M5" s="72"/>
      <c r="P5" s="49" t="s">
        <v>42</v>
      </c>
      <c r="Q5" s="14"/>
      <c r="R5" s="14"/>
      <c r="S5" s="14"/>
    </row>
    <row r="6" spans="1:19">
      <c r="A6" s="35"/>
      <c r="B6" s="34" t="s">
        <v>18</v>
      </c>
      <c r="C6" s="50">
        <v>45383</v>
      </c>
      <c r="D6" s="51"/>
      <c r="E6" s="51"/>
      <c r="F6" s="51"/>
      <c r="G6" s="51"/>
      <c r="H6" s="6" t="s">
        <v>19</v>
      </c>
      <c r="I6" s="52">
        <v>45747</v>
      </c>
      <c r="J6" s="52"/>
      <c r="K6" s="52"/>
      <c r="L6" s="52"/>
      <c r="M6" s="53"/>
      <c r="P6" s="49"/>
      <c r="Q6" s="14"/>
      <c r="R6" s="14"/>
      <c r="S6" s="14"/>
    </row>
    <row r="7" spans="1:19">
      <c r="A7" s="35"/>
      <c r="B7" s="54" t="s">
        <v>20</v>
      </c>
      <c r="C7" s="55"/>
      <c r="D7" s="56" t="s">
        <v>28</v>
      </c>
      <c r="E7" s="57"/>
      <c r="F7" s="57"/>
      <c r="G7" s="57"/>
      <c r="H7" s="57"/>
      <c r="I7" s="57"/>
      <c r="J7" s="57"/>
      <c r="K7" s="57"/>
      <c r="L7" s="57"/>
      <c r="M7" s="58"/>
      <c r="P7" s="49"/>
      <c r="Q7" s="14"/>
      <c r="R7" s="14"/>
      <c r="S7" s="14"/>
    </row>
    <row r="8" spans="1:19">
      <c r="A8" s="35"/>
      <c r="B8" s="7" t="s">
        <v>21</v>
      </c>
      <c r="C8" s="23" t="s">
        <v>10</v>
      </c>
      <c r="D8" s="59" t="s">
        <v>27</v>
      </c>
      <c r="E8" s="60"/>
      <c r="F8" s="60"/>
      <c r="G8" s="60"/>
      <c r="H8" s="60"/>
      <c r="I8" s="60"/>
      <c r="J8" s="60"/>
      <c r="K8" s="60"/>
      <c r="L8" s="60"/>
      <c r="M8" s="61"/>
      <c r="P8" s="49"/>
      <c r="Q8" s="14"/>
      <c r="R8" s="14"/>
      <c r="S8" s="14"/>
    </row>
    <row r="9" spans="1:19">
      <c r="A9" s="35"/>
      <c r="B9" s="8"/>
      <c r="C9" s="23" t="s">
        <v>11</v>
      </c>
      <c r="D9" s="62" t="s">
        <v>29</v>
      </c>
      <c r="E9" s="63"/>
      <c r="F9" s="64"/>
      <c r="G9" s="62" t="s">
        <v>30</v>
      </c>
      <c r="H9" s="63"/>
      <c r="I9" s="64"/>
      <c r="J9" s="62" t="s">
        <v>31</v>
      </c>
      <c r="K9" s="63"/>
      <c r="L9" s="63"/>
      <c r="M9" s="65"/>
      <c r="P9" s="49"/>
      <c r="Q9" s="14"/>
      <c r="R9" s="14"/>
      <c r="S9" s="14"/>
    </row>
    <row r="10" spans="1:19">
      <c r="A10" s="35"/>
      <c r="B10" s="9"/>
      <c r="C10" s="23" t="s">
        <v>12</v>
      </c>
      <c r="D10" s="62" t="s">
        <v>32</v>
      </c>
      <c r="E10" s="63"/>
      <c r="F10" s="64"/>
      <c r="G10" s="62" t="s">
        <v>32</v>
      </c>
      <c r="H10" s="63"/>
      <c r="I10" s="64"/>
      <c r="J10" s="62" t="s">
        <v>32</v>
      </c>
      <c r="K10" s="63"/>
      <c r="L10" s="63"/>
      <c r="M10" s="65"/>
      <c r="P10" s="49"/>
      <c r="Q10" s="14"/>
      <c r="R10" s="14"/>
      <c r="S10" s="14"/>
    </row>
    <row r="11" spans="1:19">
      <c r="A11" s="35"/>
      <c r="B11" s="7" t="s">
        <v>22</v>
      </c>
      <c r="C11" s="23" t="s">
        <v>13</v>
      </c>
      <c r="D11" s="62" t="s">
        <v>33</v>
      </c>
      <c r="E11" s="63"/>
      <c r="F11" s="63"/>
      <c r="G11" s="63"/>
      <c r="H11" s="63"/>
      <c r="I11" s="63"/>
      <c r="J11" s="63"/>
      <c r="K11" s="63"/>
      <c r="L11" s="63"/>
      <c r="M11" s="65"/>
      <c r="P11" s="49"/>
    </row>
    <row r="12" spans="1:19">
      <c r="A12" s="35"/>
      <c r="B12" s="8"/>
      <c r="C12" s="23" t="s">
        <v>11</v>
      </c>
      <c r="D12" s="62" t="s">
        <v>14</v>
      </c>
      <c r="E12" s="63"/>
      <c r="F12" s="64"/>
      <c r="G12" s="62"/>
      <c r="H12" s="63"/>
      <c r="I12" s="64"/>
      <c r="J12" s="62"/>
      <c r="K12" s="63"/>
      <c r="L12" s="63"/>
      <c r="M12" s="65"/>
      <c r="P12" s="49"/>
    </row>
    <row r="13" spans="1:19">
      <c r="A13" s="35"/>
      <c r="B13" s="10"/>
      <c r="C13" s="11" t="s">
        <v>15</v>
      </c>
      <c r="D13" s="73" t="s">
        <v>32</v>
      </c>
      <c r="E13" s="74"/>
      <c r="F13" s="75"/>
      <c r="G13" s="73"/>
      <c r="H13" s="74"/>
      <c r="I13" s="75"/>
      <c r="J13" s="73"/>
      <c r="K13" s="74"/>
      <c r="L13" s="74"/>
      <c r="M13" s="76"/>
      <c r="P13" s="49"/>
    </row>
    <row r="14" spans="1:19" s="36" customFormat="1" ht="12"/>
    <row r="15" spans="1:19" s="13" customFormat="1">
      <c r="A15" s="77" t="s">
        <v>24</v>
      </c>
      <c r="B15" s="77"/>
      <c r="C15" s="77"/>
      <c r="D15" s="77"/>
      <c r="E15" s="77"/>
      <c r="F15" s="77"/>
      <c r="G15" s="77"/>
      <c r="H15" s="77"/>
      <c r="I15" s="77"/>
      <c r="J15" s="77"/>
      <c r="K15" s="77"/>
      <c r="L15" s="77"/>
      <c r="M15" s="77"/>
    </row>
    <row r="16" spans="1:19">
      <c r="B16" s="78" t="s">
        <v>21</v>
      </c>
      <c r="C16" s="79"/>
      <c r="D16" s="79"/>
      <c r="E16" s="79"/>
      <c r="F16" s="79"/>
      <c r="G16" s="80"/>
      <c r="H16" s="78" t="s">
        <v>1</v>
      </c>
      <c r="I16" s="79"/>
      <c r="J16" s="79"/>
      <c r="K16" s="79"/>
      <c r="L16" s="79"/>
      <c r="M16" s="80"/>
    </row>
    <row r="17" spans="1:17">
      <c r="B17" s="81" t="s">
        <v>2</v>
      </c>
      <c r="C17" s="82"/>
      <c r="D17" s="83"/>
      <c r="E17" s="84">
        <v>0.35416666666666669</v>
      </c>
      <c r="F17" s="85"/>
      <c r="G17" s="86"/>
      <c r="H17" s="81" t="s">
        <v>2</v>
      </c>
      <c r="I17" s="82"/>
      <c r="J17" s="83"/>
      <c r="K17" s="87">
        <v>0.38541666666666669</v>
      </c>
      <c r="L17" s="88"/>
      <c r="M17" s="89"/>
    </row>
    <row r="18" spans="1:17">
      <c r="B18" s="81" t="s">
        <v>3</v>
      </c>
      <c r="C18" s="82"/>
      <c r="D18" s="83"/>
      <c r="E18" s="84">
        <v>0.71875</v>
      </c>
      <c r="F18" s="85"/>
      <c r="G18" s="86"/>
      <c r="H18" s="81" t="s">
        <v>3</v>
      </c>
      <c r="I18" s="82"/>
      <c r="J18" s="83"/>
      <c r="K18" s="87">
        <v>0.75</v>
      </c>
      <c r="L18" s="88"/>
      <c r="M18" s="89"/>
    </row>
    <row r="19" spans="1:17">
      <c r="B19" s="95" t="s">
        <v>7</v>
      </c>
      <c r="C19" s="96"/>
      <c r="D19" s="97"/>
      <c r="E19" s="98" t="s">
        <v>41</v>
      </c>
      <c r="F19" s="99"/>
      <c r="G19" s="100"/>
      <c r="H19" s="95" t="s">
        <v>7</v>
      </c>
      <c r="I19" s="96"/>
      <c r="J19" s="97"/>
      <c r="K19" s="98" t="s">
        <v>4</v>
      </c>
      <c r="L19" s="99"/>
      <c r="M19" s="100"/>
    </row>
    <row r="20" spans="1:17" s="30" customFormat="1" ht="14.25">
      <c r="B20" s="31"/>
      <c r="C20" s="28" t="s">
        <v>8</v>
      </c>
      <c r="D20" s="31"/>
      <c r="E20" s="32"/>
      <c r="F20" s="32"/>
      <c r="G20" s="32"/>
      <c r="H20" s="31"/>
      <c r="I20" s="31"/>
      <c r="J20" s="31"/>
      <c r="K20" s="32"/>
      <c r="L20" s="33"/>
      <c r="M20" s="33"/>
    </row>
    <row r="21" spans="1:17" s="36" customFormat="1" ht="12"/>
    <row r="22" spans="1:17" s="13" customFormat="1">
      <c r="A22" s="77" t="s">
        <v>39</v>
      </c>
      <c r="B22" s="77"/>
      <c r="C22" s="77"/>
      <c r="D22" s="77"/>
      <c r="E22" s="77"/>
      <c r="F22" s="77"/>
      <c r="G22" s="77"/>
      <c r="H22" s="77"/>
      <c r="I22" s="77"/>
      <c r="J22" s="77"/>
      <c r="K22" s="77"/>
      <c r="L22" s="77"/>
      <c r="M22" s="77"/>
    </row>
    <row r="23" spans="1:17">
      <c r="B23" s="101" t="s">
        <v>5</v>
      </c>
      <c r="C23" s="101"/>
      <c r="D23" s="101"/>
      <c r="E23" s="101"/>
      <c r="F23" s="101"/>
      <c r="G23" s="101"/>
      <c r="H23" s="101" t="s">
        <v>25</v>
      </c>
      <c r="I23" s="101"/>
      <c r="J23" s="101"/>
      <c r="K23" s="101"/>
      <c r="L23" s="102" t="s">
        <v>6</v>
      </c>
      <c r="M23" s="102"/>
    </row>
    <row r="24" spans="1:17">
      <c r="B24" s="90" t="s">
        <v>71</v>
      </c>
      <c r="C24" s="91"/>
      <c r="D24" s="91"/>
      <c r="E24" s="91"/>
      <c r="F24" s="91"/>
      <c r="G24" s="92"/>
      <c r="H24" s="152" t="s">
        <v>64</v>
      </c>
      <c r="I24" s="152"/>
      <c r="J24" s="152"/>
      <c r="K24" s="152"/>
      <c r="L24" s="153" t="s">
        <v>35</v>
      </c>
      <c r="M24" s="153"/>
      <c r="P24" s="25">
        <f>+IF(L24="","",VLOOKUP(L24,リスト!$A$2:$B$5,2,FALSE))</f>
        <v>1</v>
      </c>
      <c r="Q24" s="25" t="str">
        <f t="shared" ref="Q24:Q29" si="0">+B24&amp;H24</f>
        <v>（１）月曜日（休日明け）を依頼の期限日としない月曜日等（第三者の要求対応を除く）</v>
      </c>
    </row>
    <row r="25" spans="1:17">
      <c r="B25" s="90" t="s">
        <v>72</v>
      </c>
      <c r="C25" s="91"/>
      <c r="D25" s="91"/>
      <c r="E25" s="91"/>
      <c r="F25" s="91"/>
      <c r="G25" s="92"/>
      <c r="H25" s="151" t="s">
        <v>66</v>
      </c>
      <c r="I25" s="151"/>
      <c r="J25" s="151"/>
      <c r="K25" s="151"/>
      <c r="L25" s="131" t="s">
        <v>35</v>
      </c>
      <c r="M25" s="131"/>
      <c r="P25" s="25">
        <f>+IF(L25="","",VLOOKUP(L25,リスト!$A$2:$B$5,2,FALSE))</f>
        <v>1</v>
      </c>
      <c r="Q25" s="25" t="str">
        <f t="shared" si="0"/>
        <v>（２）ノー残業デーは勤務時間外の依頼はしない金曜日等（第三者の要求対応を除く）</v>
      </c>
    </row>
    <row r="26" spans="1:17">
      <c r="B26" s="90" t="s">
        <v>73</v>
      </c>
      <c r="C26" s="91"/>
      <c r="D26" s="91"/>
      <c r="E26" s="91"/>
      <c r="F26" s="91"/>
      <c r="G26" s="92"/>
      <c r="H26" s="151" t="s">
        <v>65</v>
      </c>
      <c r="I26" s="151"/>
      <c r="J26" s="151"/>
      <c r="K26" s="151"/>
      <c r="L26" s="131" t="s">
        <v>35</v>
      </c>
      <c r="M26" s="131"/>
      <c r="P26" s="25">
        <f>+IF(L26="","",VLOOKUP(L26,リスト!$A$2:$B$5,2,FALSE))</f>
        <v>1</v>
      </c>
      <c r="Q26" s="25" t="str">
        <f t="shared" si="0"/>
        <v>（３）金曜日（休日前）に依頼しない毎週水曜日（第三者の要求対応を除く）</v>
      </c>
    </row>
    <row r="27" spans="1:17" ht="31.15" customHeight="1">
      <c r="B27" s="109" t="s">
        <v>74</v>
      </c>
      <c r="C27" s="91"/>
      <c r="D27" s="91"/>
      <c r="E27" s="91"/>
      <c r="F27" s="91"/>
      <c r="G27" s="92"/>
      <c r="H27" s="144"/>
      <c r="I27" s="145"/>
      <c r="J27" s="145"/>
      <c r="K27" s="146"/>
      <c r="L27" s="147" t="s">
        <v>35</v>
      </c>
      <c r="M27" s="148"/>
      <c r="P27" s="25">
        <f>+IF(L27="","",VLOOKUP(L27,リスト!$A$2:$B$5,2,FALSE))</f>
        <v>1</v>
      </c>
      <c r="Q27" s="25" t="str">
        <f t="shared" si="0"/>
        <v>（４）打合せの開始時に終了時刻を定め、原則
　　　その時刻内に完了する</v>
      </c>
    </row>
    <row r="28" spans="1:17">
      <c r="B28" s="109" t="s">
        <v>88</v>
      </c>
      <c r="C28" s="91"/>
      <c r="D28" s="91"/>
      <c r="E28" s="91"/>
      <c r="F28" s="91"/>
      <c r="G28" s="92"/>
      <c r="H28" s="144" t="s">
        <v>81</v>
      </c>
      <c r="I28" s="145"/>
      <c r="J28" s="145"/>
      <c r="K28" s="146"/>
      <c r="L28" s="147" t="s">
        <v>35</v>
      </c>
      <c r="M28" s="148"/>
      <c r="P28" s="25">
        <f>+IF(L28="","",VLOOKUP(L28,リスト!$A$2:$B$5,2,FALSE))</f>
        <v>1</v>
      </c>
      <c r="Q28" s="25" t="str">
        <f t="shared" si="0"/>
        <v>（５）１６時以降は、打合せ開始時間に設定しない１６時以降開始する打合せを行わない。</v>
      </c>
    </row>
    <row r="29" spans="1:17">
      <c r="B29" s="90" t="s">
        <v>76</v>
      </c>
      <c r="C29" s="91"/>
      <c r="D29" s="91"/>
      <c r="E29" s="91"/>
      <c r="F29" s="91"/>
      <c r="G29" s="92"/>
      <c r="H29" s="144"/>
      <c r="I29" s="145"/>
      <c r="J29" s="145"/>
      <c r="K29" s="146"/>
      <c r="L29" s="147" t="s">
        <v>35</v>
      </c>
      <c r="M29" s="148"/>
      <c r="P29" s="25">
        <f>+IF(L29="","",VLOOKUP(L29,リスト!$A$2:$B$5,2,FALSE))</f>
        <v>1</v>
      </c>
      <c r="Q29" s="25" t="str">
        <f t="shared" si="0"/>
        <v>（６）作業内容に見合った作業期間を確保する。</v>
      </c>
    </row>
    <row r="30" spans="1:17">
      <c r="B30" s="45" t="s">
        <v>90</v>
      </c>
      <c r="C30" s="44"/>
      <c r="D30" s="44"/>
      <c r="E30" s="44"/>
      <c r="F30" s="44"/>
      <c r="G30" s="44"/>
      <c r="H30" s="42"/>
      <c r="I30" s="43"/>
      <c r="J30" s="43"/>
      <c r="K30" s="43"/>
      <c r="L30" s="149" t="s">
        <v>35</v>
      </c>
      <c r="M30" s="150"/>
      <c r="P30" s="25">
        <f>+IF(L30="","",VLOOKUP(L30,リスト!$A$2:$B$5,2,FALSE))</f>
        <v>1</v>
      </c>
      <c r="Q30" s="25" t="str">
        <f t="shared" ref="Q30" si="1">+B30&amp;H30</f>
        <v>（７）業務時間外に応答が必要な連絡を行わない。</v>
      </c>
    </row>
    <row r="31" spans="1:17">
      <c r="B31" s="90" t="s">
        <v>89</v>
      </c>
      <c r="C31" s="91"/>
      <c r="D31" s="91"/>
      <c r="E31" s="91"/>
      <c r="F31" s="91"/>
      <c r="G31" s="91"/>
      <c r="H31" s="91"/>
      <c r="I31" s="91"/>
      <c r="J31" s="91"/>
      <c r="K31" s="91"/>
      <c r="L31" s="91"/>
      <c r="M31" s="92"/>
    </row>
    <row r="32" spans="1:17">
      <c r="B32" s="129" t="s">
        <v>34</v>
      </c>
      <c r="C32" s="129"/>
      <c r="D32" s="129"/>
      <c r="E32" s="129"/>
      <c r="F32" s="129"/>
      <c r="G32" s="129"/>
      <c r="H32" s="130"/>
      <c r="I32" s="130"/>
      <c r="J32" s="130"/>
      <c r="K32" s="130"/>
      <c r="L32" s="131" t="s">
        <v>37</v>
      </c>
      <c r="M32" s="131"/>
      <c r="P32" s="25">
        <f>+IF(L32="","",VLOOKUP(L32,リスト!$A$2:$B$5,2,FALSE))</f>
        <v>2</v>
      </c>
      <c r="Q32" s="25" t="str">
        <f>+B32&amp;H32</f>
        <v>打合せは１０時～１６時までの時間とする</v>
      </c>
    </row>
    <row r="33" spans="1:17">
      <c r="B33" s="129" t="s">
        <v>82</v>
      </c>
      <c r="C33" s="129"/>
      <c r="D33" s="129"/>
      <c r="E33" s="129"/>
      <c r="F33" s="129"/>
      <c r="G33" s="129"/>
      <c r="H33" s="130"/>
      <c r="I33" s="130"/>
      <c r="J33" s="130"/>
      <c r="K33" s="130"/>
      <c r="L33" s="131" t="s">
        <v>37</v>
      </c>
      <c r="M33" s="131"/>
      <c r="P33" s="25">
        <f>+IF(L33="","",VLOOKUP(L33,リスト!$A$2:$B$5,2,FALSE))</f>
        <v>2</v>
      </c>
      <c r="Q33" s="25" t="str">
        <f>+B33&amp;H33</f>
        <v>ノー残業デーは定時の帰宅に心がける</v>
      </c>
    </row>
    <row r="34" spans="1:17">
      <c r="B34" s="134" t="s">
        <v>92</v>
      </c>
      <c r="C34" s="134"/>
      <c r="D34" s="134"/>
      <c r="E34" s="134"/>
      <c r="F34" s="134"/>
      <c r="G34" s="134"/>
      <c r="H34" s="105"/>
      <c r="I34" s="105"/>
      <c r="J34" s="105"/>
      <c r="K34" s="105"/>
      <c r="L34" s="106" t="s">
        <v>37</v>
      </c>
      <c r="M34" s="107"/>
      <c r="P34" s="25">
        <f>+IF(L34="","",VLOOKUP(L34,リスト!$A$2:$B$5,2,FALSE))</f>
        <v>2</v>
      </c>
      <c r="Q34" s="25" t="str">
        <f>+B34&amp;H34</f>
        <v>打合せはＷＥＢ会議を活用するなど、効率的な実施に努める</v>
      </c>
    </row>
    <row r="35" spans="1:17" s="27" customFormat="1" ht="14.25">
      <c r="C35" s="36" t="s">
        <v>85</v>
      </c>
      <c r="D35" s="36"/>
      <c r="E35" s="36"/>
      <c r="F35" s="36"/>
      <c r="G35" s="36"/>
      <c r="H35" s="36"/>
      <c r="I35" s="36"/>
      <c r="J35" s="36"/>
      <c r="K35" s="36"/>
      <c r="L35" s="36"/>
      <c r="M35" s="36"/>
    </row>
    <row r="36" spans="1:17" s="27" customFormat="1" ht="14.25">
      <c r="C36" s="48" t="s">
        <v>43</v>
      </c>
      <c r="D36" s="108"/>
      <c r="E36" s="108"/>
      <c r="F36" s="108"/>
      <c r="G36" s="108"/>
      <c r="H36" s="108"/>
      <c r="I36" s="108"/>
      <c r="J36" s="108"/>
      <c r="K36" s="108"/>
      <c r="L36" s="108"/>
      <c r="M36" s="108"/>
    </row>
    <row r="37" spans="1:17" s="27" customFormat="1" ht="14.25">
      <c r="C37" s="108"/>
      <c r="D37" s="108"/>
      <c r="E37" s="108"/>
      <c r="F37" s="108"/>
      <c r="G37" s="108"/>
      <c r="H37" s="108"/>
      <c r="I37" s="108"/>
      <c r="J37" s="108"/>
      <c r="K37" s="108"/>
      <c r="L37" s="108"/>
      <c r="M37" s="108"/>
    </row>
    <row r="38" spans="1:17" s="36" customFormat="1" ht="12"/>
    <row r="39" spans="1:17" s="13" customFormat="1">
      <c r="A39" s="77" t="s">
        <v>69</v>
      </c>
      <c r="B39" s="77"/>
      <c r="C39" s="77"/>
      <c r="D39" s="77"/>
      <c r="E39" s="77"/>
      <c r="F39" s="77"/>
      <c r="G39" s="77"/>
      <c r="H39" s="77"/>
      <c r="I39" s="77"/>
      <c r="J39" s="77"/>
      <c r="K39" s="77"/>
      <c r="L39" s="77"/>
      <c r="M39" s="77"/>
    </row>
    <row r="40" spans="1:17">
      <c r="B40" s="126" t="s">
        <v>68</v>
      </c>
      <c r="C40" s="127"/>
      <c r="D40" s="127"/>
      <c r="E40" s="127"/>
      <c r="F40" s="127"/>
      <c r="G40" s="127"/>
      <c r="H40" s="127"/>
      <c r="I40" s="127"/>
      <c r="J40" s="127"/>
      <c r="K40" s="127"/>
      <c r="L40" s="127"/>
      <c r="M40" s="128"/>
    </row>
    <row r="41" spans="1:17">
      <c r="B41" s="135" t="s">
        <v>63</v>
      </c>
      <c r="C41" s="136"/>
      <c r="D41" s="136"/>
      <c r="E41" s="136"/>
      <c r="F41" s="136"/>
      <c r="G41" s="136"/>
      <c r="H41" s="136"/>
      <c r="I41" s="136"/>
      <c r="J41" s="136"/>
      <c r="K41" s="136"/>
      <c r="L41" s="136"/>
      <c r="M41" s="137"/>
      <c r="P41" s="25">
        <f>+IF(B41="","",1)</f>
        <v>1</v>
      </c>
      <c r="Q41" s="25" t="str">
        <f>+B41</f>
        <v>権利者等との調整の結果、休日の作業となる場合は休日明け日（●曜日）を振替日（休日）とする。</v>
      </c>
    </row>
    <row r="42" spans="1:17">
      <c r="B42" s="138" t="s">
        <v>67</v>
      </c>
      <c r="C42" s="139"/>
      <c r="D42" s="139"/>
      <c r="E42" s="139"/>
      <c r="F42" s="139"/>
      <c r="G42" s="139"/>
      <c r="H42" s="139"/>
      <c r="I42" s="139"/>
      <c r="J42" s="139"/>
      <c r="K42" s="139"/>
      <c r="L42" s="139"/>
      <c r="M42" s="140"/>
      <c r="P42" s="25">
        <f>+IF(B42="","",1)</f>
        <v>1</v>
      </c>
      <c r="Q42" s="25" t="str">
        <f>+B42</f>
        <v>ノー残業デーは権利者等の第三者の要求によるものを除き勤務時間外の業務対応を求めない。</v>
      </c>
    </row>
    <row r="43" spans="1:17">
      <c r="B43" s="138"/>
      <c r="C43" s="139"/>
      <c r="D43" s="139"/>
      <c r="E43" s="139"/>
      <c r="F43" s="139"/>
      <c r="G43" s="139"/>
      <c r="H43" s="139"/>
      <c r="I43" s="139"/>
      <c r="J43" s="139"/>
      <c r="K43" s="139"/>
      <c r="L43" s="139"/>
      <c r="M43" s="140"/>
      <c r="P43" s="25" t="str">
        <f>+IF(B43="","",1)</f>
        <v/>
      </c>
      <c r="Q43" s="25">
        <f>+B43</f>
        <v>0</v>
      </c>
    </row>
    <row r="44" spans="1:17">
      <c r="B44" s="141"/>
      <c r="C44" s="142"/>
      <c r="D44" s="142"/>
      <c r="E44" s="142"/>
      <c r="F44" s="142"/>
      <c r="G44" s="142"/>
      <c r="H44" s="142"/>
      <c r="I44" s="142"/>
      <c r="J44" s="142"/>
      <c r="K44" s="142"/>
      <c r="L44" s="142"/>
      <c r="M44" s="143"/>
      <c r="P44" s="25" t="str">
        <f>+IF(B44="","",1)</f>
        <v/>
      </c>
      <c r="Q44" s="25">
        <f>+B44</f>
        <v>0</v>
      </c>
    </row>
    <row r="45" spans="1:17" s="27" customFormat="1" ht="14.25">
      <c r="C45" s="46" t="s">
        <v>62</v>
      </c>
      <c r="D45" s="46"/>
      <c r="E45" s="46"/>
      <c r="F45" s="46"/>
      <c r="G45" s="46"/>
      <c r="H45" s="46"/>
      <c r="I45" s="46"/>
      <c r="J45" s="46"/>
      <c r="K45" s="46"/>
      <c r="L45" s="46"/>
      <c r="M45" s="46"/>
    </row>
    <row r="46" spans="1:17" s="27" customFormat="1">
      <c r="A46" s="13"/>
      <c r="C46" s="47"/>
      <c r="D46" s="47"/>
      <c r="E46" s="47"/>
      <c r="F46" s="47"/>
      <c r="G46" s="47"/>
      <c r="H46" s="47"/>
      <c r="I46" s="47"/>
      <c r="J46" s="47"/>
      <c r="K46" s="47"/>
      <c r="L46" s="47"/>
      <c r="M46" s="47"/>
    </row>
    <row r="47" spans="1:17">
      <c r="C47" s="48"/>
      <c r="D47" s="48"/>
      <c r="E47" s="48"/>
      <c r="F47" s="48"/>
      <c r="G47" s="48"/>
      <c r="H47" s="48"/>
      <c r="I47" s="48"/>
      <c r="J47" s="48"/>
      <c r="K47" s="48"/>
      <c r="L47" s="48"/>
      <c r="M47" s="48"/>
    </row>
  </sheetData>
  <mergeCells count="80">
    <mergeCell ref="B28:G28"/>
    <mergeCell ref="H28:K28"/>
    <mergeCell ref="L28:M28"/>
    <mergeCell ref="P5:P13"/>
    <mergeCell ref="C6:G6"/>
    <mergeCell ref="I6:M6"/>
    <mergeCell ref="B7:C7"/>
    <mergeCell ref="D7:M7"/>
    <mergeCell ref="D8:M8"/>
    <mergeCell ref="D9:F9"/>
    <mergeCell ref="G9:I9"/>
    <mergeCell ref="J9:M9"/>
    <mergeCell ref="D10:F10"/>
    <mergeCell ref="G10:I10"/>
    <mergeCell ref="J10:M10"/>
    <mergeCell ref="D11:M11"/>
    <mergeCell ref="D12:F12"/>
    <mergeCell ref="G12:I12"/>
    <mergeCell ref="J12:M12"/>
    <mergeCell ref="K1:M1"/>
    <mergeCell ref="A2:N2"/>
    <mergeCell ref="A4:I4"/>
    <mergeCell ref="K4:M4"/>
    <mergeCell ref="C5:M5"/>
    <mergeCell ref="D13:F13"/>
    <mergeCell ref="G13:I13"/>
    <mergeCell ref="J13:M13"/>
    <mergeCell ref="A15:M15"/>
    <mergeCell ref="B16:G16"/>
    <mergeCell ref="H16:M16"/>
    <mergeCell ref="B17:D17"/>
    <mergeCell ref="E17:G17"/>
    <mergeCell ref="H17:J17"/>
    <mergeCell ref="K17:M17"/>
    <mergeCell ref="B24:G24"/>
    <mergeCell ref="H24:K24"/>
    <mergeCell ref="L24:M24"/>
    <mergeCell ref="B18:D18"/>
    <mergeCell ref="E18:G18"/>
    <mergeCell ref="H18:J18"/>
    <mergeCell ref="K18:M18"/>
    <mergeCell ref="B19:D19"/>
    <mergeCell ref="E19:G19"/>
    <mergeCell ref="H19:J19"/>
    <mergeCell ref="K19:M19"/>
    <mergeCell ref="A22:M22"/>
    <mergeCell ref="B23:G23"/>
    <mergeCell ref="H23:K23"/>
    <mergeCell ref="L23:M23"/>
    <mergeCell ref="B25:G25"/>
    <mergeCell ref="H25:K25"/>
    <mergeCell ref="L25:M25"/>
    <mergeCell ref="B26:G26"/>
    <mergeCell ref="H26:K26"/>
    <mergeCell ref="L26:M26"/>
    <mergeCell ref="B27:G27"/>
    <mergeCell ref="H27:K27"/>
    <mergeCell ref="L27:M27"/>
    <mergeCell ref="B29:G29"/>
    <mergeCell ref="H29:K29"/>
    <mergeCell ref="L29:M29"/>
    <mergeCell ref="B31:M31"/>
    <mergeCell ref="B32:G32"/>
    <mergeCell ref="H32:K32"/>
    <mergeCell ref="L32:M32"/>
    <mergeCell ref="L30:M30"/>
    <mergeCell ref="B33:G33"/>
    <mergeCell ref="H33:K33"/>
    <mergeCell ref="L33:M33"/>
    <mergeCell ref="C45:M47"/>
    <mergeCell ref="B34:G34"/>
    <mergeCell ref="H34:K34"/>
    <mergeCell ref="L34:M34"/>
    <mergeCell ref="C36:M37"/>
    <mergeCell ref="A39:M39"/>
    <mergeCell ref="B40:M40"/>
    <mergeCell ref="B41:M41"/>
    <mergeCell ref="B42:M42"/>
    <mergeCell ref="B43:M43"/>
    <mergeCell ref="B44:M44"/>
  </mergeCells>
  <phoneticPr fontId="1"/>
  <pageMargins left="0.78740157480314965" right="0.59055118110236227" top="0.78740157480314965" bottom="0.78740157480314965"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リスト!$A$2:$A$5</xm:f>
          </x14:formula1>
          <xm:sqref>L32:M34 L24:M30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5"/>
  <sheetViews>
    <sheetView workbookViewId="0">
      <selection activeCell="I21" sqref="I21"/>
    </sheetView>
  </sheetViews>
  <sheetFormatPr defaultRowHeight="13.5"/>
  <sheetData>
    <row r="2" spans="1:2">
      <c r="A2" s="1" t="s">
        <v>36</v>
      </c>
      <c r="B2">
        <v>1</v>
      </c>
    </row>
    <row r="3" spans="1:2">
      <c r="A3" s="1" t="s">
        <v>38</v>
      </c>
      <c r="B3">
        <v>2</v>
      </c>
    </row>
    <row r="4" spans="1:2">
      <c r="A4" s="1" t="s">
        <v>26</v>
      </c>
      <c r="B4">
        <v>3</v>
      </c>
    </row>
    <row r="5" spans="1:2">
      <c r="A5" s="1"/>
      <c r="B5">
        <v>4</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2"/>
  <sheetViews>
    <sheetView topLeftCell="M1" workbookViewId="0">
      <selection activeCell="W3" sqref="W3"/>
    </sheetView>
  </sheetViews>
  <sheetFormatPr defaultRowHeight="13.5"/>
  <cols>
    <col min="2" max="2" width="14.75" customWidth="1"/>
  </cols>
  <sheetData>
    <row r="1" spans="2:39">
      <c r="B1" s="1" t="s">
        <v>9</v>
      </c>
      <c r="C1" s="1" t="s">
        <v>44</v>
      </c>
      <c r="D1" s="1" t="s">
        <v>45</v>
      </c>
      <c r="E1" s="1" t="s">
        <v>46</v>
      </c>
      <c r="F1" s="1" t="s">
        <v>0</v>
      </c>
      <c r="G1" s="1" t="s">
        <v>1</v>
      </c>
      <c r="H1" s="1" t="s">
        <v>47</v>
      </c>
      <c r="I1" s="1" t="s">
        <v>48</v>
      </c>
      <c r="J1" s="1" t="s">
        <v>51</v>
      </c>
      <c r="K1" s="1" t="s">
        <v>49</v>
      </c>
      <c r="L1" s="1" t="s">
        <v>50</v>
      </c>
      <c r="M1" s="1" t="s">
        <v>52</v>
      </c>
      <c r="N1" s="19" t="s">
        <v>53</v>
      </c>
      <c r="O1" s="20"/>
      <c r="P1" s="19" t="s">
        <v>54</v>
      </c>
      <c r="Q1" s="16"/>
      <c r="R1" s="19" t="s">
        <v>55</v>
      </c>
      <c r="S1" s="16"/>
      <c r="T1" s="19" t="s">
        <v>56</v>
      </c>
      <c r="U1" s="16"/>
      <c r="V1" s="19" t="s">
        <v>57</v>
      </c>
      <c r="W1" s="20"/>
      <c r="X1" s="19" t="s">
        <v>77</v>
      </c>
      <c r="Y1" s="16"/>
      <c r="Z1" s="19" t="s">
        <v>78</v>
      </c>
      <c r="AA1" s="20"/>
      <c r="AB1" s="19" t="s">
        <v>79</v>
      </c>
      <c r="AC1" s="16"/>
      <c r="AD1" s="19" t="s">
        <v>80</v>
      </c>
      <c r="AE1" s="16"/>
      <c r="AF1" s="15" t="s">
        <v>58</v>
      </c>
      <c r="AG1" s="16"/>
      <c r="AH1" s="15" t="s">
        <v>59</v>
      </c>
      <c r="AI1" s="16"/>
      <c r="AJ1" s="15" t="s">
        <v>60</v>
      </c>
      <c r="AK1" s="16"/>
      <c r="AL1" s="15" t="s">
        <v>61</v>
      </c>
      <c r="AM1" s="16"/>
    </row>
    <row r="2" spans="2:39">
      <c r="B2" s="1">
        <f>+WSﾁｪｯｸｼｰﾄ!C5</f>
        <v>0</v>
      </c>
      <c r="C2" s="17">
        <f>+WSﾁｪｯｸｼｰﾄ!C6</f>
        <v>0</v>
      </c>
      <c r="D2" s="17">
        <f>+WSﾁｪｯｸｼｰﾄ!I6</f>
        <v>0</v>
      </c>
      <c r="E2" s="1">
        <f>+WSﾁｪｯｸｼｰﾄ!D7</f>
        <v>0</v>
      </c>
      <c r="F2" s="1">
        <f>+WSﾁｪｯｸｼｰﾄ!D8</f>
        <v>0</v>
      </c>
      <c r="G2" s="1">
        <f>+WSﾁｪｯｸｼｰﾄ!D11</f>
        <v>0</v>
      </c>
      <c r="H2" s="18">
        <f>+WSﾁｪｯｸｼｰﾄ!E17</f>
        <v>0.35416666666666669</v>
      </c>
      <c r="I2" s="18">
        <f>+WSﾁｪｯｸｼｰﾄ!E18</f>
        <v>0.71875</v>
      </c>
      <c r="J2" s="1" t="str">
        <f>+WSﾁｪｯｸｼｰﾄ!E19</f>
        <v>毎週水、金曜日、毎月16日</v>
      </c>
      <c r="K2" s="18">
        <f>+WSﾁｪｯｸｼｰﾄ!K17</f>
        <v>0</v>
      </c>
      <c r="L2" s="18">
        <f>+WSﾁｪｯｸｼｰﾄ!K18</f>
        <v>0</v>
      </c>
      <c r="M2" s="1">
        <f>+WSﾁｪｯｸｼｰﾄ!K19</f>
        <v>0</v>
      </c>
      <c r="N2" s="16">
        <f>+WSﾁｪｯｸｼｰﾄ!P24</f>
        <v>1</v>
      </c>
      <c r="O2" s="16" t="str">
        <f>+WSﾁｪｯｸｼｰﾄ!Q24</f>
        <v>（１）月曜日（休日明け）を依頼の期限日としない</v>
      </c>
      <c r="P2" s="16">
        <f>+WSﾁｪｯｸｼｰﾄ!P25</f>
        <v>1</v>
      </c>
      <c r="Q2" s="16" t="str">
        <f>+WSﾁｪｯｸｼｰﾄ!Q25</f>
        <v>（２）ノー残業デーは勤務時間外の依頼はしない</v>
      </c>
      <c r="R2" s="16">
        <f>+WSﾁｪｯｸｼｰﾄ!P26</f>
        <v>1</v>
      </c>
      <c r="S2" s="16" t="str">
        <f>+WSﾁｪｯｸｼｰﾄ!Q26</f>
        <v>（３）金曜日（休日前）に依頼しない</v>
      </c>
      <c r="T2" s="16">
        <f>+WSﾁｪｯｸｼｰﾄ!P27</f>
        <v>1</v>
      </c>
      <c r="U2" s="16" t="str">
        <f>+WSﾁｪｯｸｼｰﾄ!Q27</f>
        <v>（４）打合せの開始時に終了時刻を定め、原則
　　　その時刻内に完了する</v>
      </c>
      <c r="V2" s="16">
        <f>+WSﾁｪｯｸｼｰﾄ!P28</f>
        <v>1</v>
      </c>
      <c r="W2" s="16" t="str">
        <f>+WSﾁｪｯｸｼｰﾄ!Q28</f>
        <v>（５）１６時以降は、打合せ開始時間に設定しない</v>
      </c>
      <c r="X2" s="16">
        <f>+WSﾁｪｯｸｼｰﾄ!P29</f>
        <v>1</v>
      </c>
      <c r="Y2" s="16" t="str">
        <f>+WSﾁｪｯｸｼｰﾄ!Q29</f>
        <v>（６）作業内容に見合った作業期間を確保する。</v>
      </c>
      <c r="Z2" s="16" t="str">
        <f>+WSﾁｪｯｸｼｰﾄ!P32</f>
        <v/>
      </c>
      <c r="AA2" s="16" t="str">
        <f>+WSﾁｪｯｸｼｰﾄ!Q32</f>
        <v/>
      </c>
      <c r="AB2" s="16" t="str">
        <f>+WSﾁｪｯｸｼｰﾄ!P33</f>
        <v/>
      </c>
      <c r="AC2" s="16" t="str">
        <f>+WSﾁｪｯｸｼｰﾄ!Q33</f>
        <v/>
      </c>
      <c r="AD2" s="16" t="str">
        <f>+WSﾁｪｯｸｼｰﾄ!P34</f>
        <v/>
      </c>
      <c r="AE2" s="16" t="str">
        <f>+WSﾁｪｯｸｼｰﾄ!Q34</f>
        <v/>
      </c>
      <c r="AF2" s="1" t="str">
        <f>+WSﾁｪｯｸｼｰﾄ!P41</f>
        <v/>
      </c>
      <c r="AG2" s="1">
        <f>+WSﾁｪｯｸｼｰﾄ!Q41</f>
        <v>0</v>
      </c>
      <c r="AH2" s="1" t="str">
        <f>+WSﾁｪｯｸｼｰﾄ!P42</f>
        <v/>
      </c>
      <c r="AI2" s="1">
        <f>+WSﾁｪｯｸｼｰﾄ!Q42</f>
        <v>0</v>
      </c>
      <c r="AJ2" s="1" t="str">
        <f>+WSﾁｪｯｸｼｰﾄ!P43</f>
        <v/>
      </c>
      <c r="AK2" s="1">
        <f>+WSﾁｪｯｸｼｰﾄ!Q43</f>
        <v>0</v>
      </c>
      <c r="AL2" s="1" t="str">
        <f>+WSﾁｪｯｸｼｰﾄ!P44</f>
        <v/>
      </c>
      <c r="AM2" s="1">
        <f>+WSﾁｪｯｸｼｰﾄ!Q44</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WSﾁｪｯｸｼｰﾄ</vt:lpstr>
      <vt:lpstr>WSﾁｪｯｸｼｰﾄ (記載例) </vt:lpstr>
      <vt:lpstr>リスト</vt:lpstr>
      <vt:lpstr>集計</vt:lpstr>
      <vt:lpstr>WSﾁｪｯｸｼｰﾄ!Print_Area</vt:lpstr>
      <vt:lpstr>'WSﾁｪｯｸｼｰﾄ (記載例)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s883123</dc:creator>
  <cp:lastModifiedBy>s883123@sk-udn.local</cp:lastModifiedBy>
  <cp:lastPrinted>2024-01-30T06:23:14Z</cp:lastPrinted>
  <dcterms:created xsi:type="dcterms:W3CDTF">2018-09-10T09:10:41Z</dcterms:created>
  <dcterms:modified xsi:type="dcterms:W3CDTF">2024-02-14T00:27:53Z</dcterms:modified>
</cp:coreProperties>
</file>